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C Thanh\TÀI LIỆU VĂN PHÒNG\BÁO CÁO\"/>
    </mc:Choice>
  </mc:AlternateContent>
  <xr:revisionPtr revIDLastSave="0" documentId="13_ncr:1_{38D42DA2-6DFD-4D5A-BDA9-E516AA77260E}" xr6:coauthVersionLast="47" xr6:coauthVersionMax="47" xr10:uidLastSave="{00000000-0000-0000-0000-000000000000}"/>
  <bookViews>
    <workbookView xWindow="-120" yWindow="-120" windowWidth="29040" windowHeight="15840" activeTab="1" xr2:uid="{00000000-000D-0000-FFFF-FFFF00000000}"/>
  </bookViews>
  <sheets>
    <sheet name="Sheet1" sheetId="1" r:id="rId1"/>
    <sheet name="Sheet2" sheetId="2" r:id="rId2"/>
  </sheets>
  <definedNames>
    <definedName name="_xlnm.Print_Titles" localSheetId="1">Sheet2!$3:$5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T23" i="2" l="1"/>
  <c r="T8" i="2"/>
  <c r="R54" i="2"/>
  <c r="W41" i="2"/>
  <c r="W40" i="2"/>
  <c r="W39" i="2"/>
  <c r="W38" i="2"/>
  <c r="W32" i="2"/>
  <c r="W23" i="2"/>
  <c r="W20" i="2"/>
  <c r="W15" i="2"/>
  <c r="W13" i="2"/>
  <c r="W12" i="2"/>
  <c r="W9" i="2"/>
  <c r="V8" i="2"/>
  <c r="W8" i="2"/>
  <c r="V41" i="2"/>
  <c r="V40" i="2"/>
  <c r="V39" i="2"/>
  <c r="V38" i="2"/>
  <c r="V32" i="2"/>
  <c r="V23" i="2"/>
  <c r="V20" i="2"/>
  <c r="V15" i="2"/>
  <c r="V13" i="2"/>
  <c r="V12" i="2"/>
  <c r="V9" i="2"/>
  <c r="U41" i="2"/>
  <c r="U40" i="2"/>
  <c r="U39" i="2"/>
  <c r="U38" i="2"/>
  <c r="U23" i="2"/>
  <c r="U20" i="2"/>
  <c r="U15" i="2"/>
  <c r="U9" i="2"/>
  <c r="U8" i="2"/>
  <c r="T9" i="2"/>
  <c r="T15" i="2"/>
  <c r="T20" i="2"/>
  <c r="T38" i="2"/>
  <c r="T39" i="2"/>
  <c r="T40" i="2"/>
  <c r="T41" i="2"/>
</calcChain>
</file>

<file path=xl/sharedStrings.xml><?xml version="1.0" encoding="utf-8"?>
<sst xmlns="http://schemas.openxmlformats.org/spreadsheetml/2006/main" count="250" uniqueCount="140">
  <si>
    <t>Nhiệm vụ trọng tâm</t>
  </si>
  <si>
    <t>Thời gian hoàn thành</t>
  </si>
  <si>
    <t>Thực hiện phát triển kinh tế - xã hội</t>
  </si>
  <si>
    <t>Quý II/2026</t>
  </si>
  <si>
    <t>Tổ chức chính quyền, nâng cao hiệu quả chính quyền địa phương 2 cấp</t>
  </si>
  <si>
    <t>Quý I/2026</t>
  </si>
  <si>
    <t>Đảm bảo an sinh xã hội</t>
  </si>
  <si>
    <t>NHIỆM VỤ, CHỈ TIÊU KẾ HOẠCH NĂM 2026</t>
  </si>
  <si>
    <t>Trong năm 2026</t>
  </si>
  <si>
    <t>A</t>
  </si>
  <si>
    <t xml:space="preserve">Chủ trì triển khai công tác GPMB các dự án: Dự án Đường bao biển kéo dài từ đường Trần Quốc Nghiễn (gần trụ P4 cầu Bãi Cháy) đi qua cầu Bình Minh đến Cầu Bang </t>
  </si>
  <si>
    <t xml:space="preserve">Thực hiện Tổng kiểm kê tài sản công của các địa phương, sắp xếp lại, xử lý nhà, đất, tài sản công dôi dư sau sắp xếp theo quy định, không để xảy ra tiêu cực, tham nhũng, thất thoát, lãng phí. </t>
  </si>
  <si>
    <t>Rà soát cải tạo, sửa chữa, nâng cấp, xây mới trụ sở các trạm y tế phường, xã sau khi tiếp nhận; mua sắm cơ sở vật chất, thiết bị đáp ứng tiêu chuẩn.</t>
  </si>
  <si>
    <t>Tiếp tục sắp xếp ổn định tổ chức, bộ máy các trường học sau sáp nhập, thực hiện sắp xếp các điểm trường (xong trong quý II); cải tạo, sửa chữa, nâng cấp, mua sắm cơ sở vật chất, trang thiết bị trường học đáp ứng tiêu chí trường chuẩn quốc gia.</t>
  </si>
  <si>
    <t xml:space="preserve">Tiếp tục rà soát đề xuất triển khai các dự án chỉnh trang đô thị, ngập lụt, xóa cầu tạm, cầu treo, ngầm tràn...; các dự án xử lý nước thải, dự án đê, kè, hồ đập, đảm bảo an ninh nguồn nước... để hoàn thành việc đầu tư trong năm 2026. </t>
  </si>
  <si>
    <t>Danh mục nhiệm vụ</t>
  </si>
  <si>
    <t>Cải tạo, sửa chữa, nâng cấp, mua sắm trang thiết bị xong trước 30/6; xây mới xong trước 31/12</t>
  </si>
  <si>
    <t>Sắp xếp điểm trường xong trong quý II/2026; cải tạo, sửa chữa, nâng cấp, mua sắm trang thiết bị xong trước 30/6; xây mới xong trước 31/12</t>
  </si>
  <si>
    <t>B</t>
  </si>
  <si>
    <t>Quý IV</t>
  </si>
  <si>
    <t>CHỈ TIÊU KINH TẾ</t>
  </si>
  <si>
    <t xml:space="preserve">Tấn </t>
  </si>
  <si>
    <t xml:space="preserve">- </t>
  </si>
  <si>
    <t>-</t>
  </si>
  <si>
    <t xml:space="preserve">Tổng sản lượng thủy sản </t>
  </si>
  <si>
    <t xml:space="preserve">48,0 </t>
  </si>
  <si>
    <t xml:space="preserve">54,0 </t>
  </si>
  <si>
    <t xml:space="preserve">156,0 </t>
  </si>
  <si>
    <t xml:space="preserve">44,0 </t>
  </si>
  <si>
    <t xml:space="preserve">Sản lượng khai thác </t>
  </si>
  <si>
    <t>Chỉ tiêu Kinh tế - Xã hội</t>
  </si>
  <si>
    <t>TT</t>
  </si>
  <si>
    <t>Chỉ tiêu</t>
  </si>
  <si>
    <t>Đơn vị tính</t>
  </si>
  <si>
    <t>Kế hoạch thực hiện mục tiêu Nghị quyết Tỉnh uỷ, HĐND tỉnh</t>
  </si>
  <si>
    <t>Cả năm</t>
  </si>
  <si>
    <t>Quý I</t>
  </si>
  <si>
    <t>Quý II</t>
  </si>
  <si>
    <t>6 tháng</t>
  </si>
  <si>
    <t>Quý III</t>
  </si>
  <si>
    <t>9 tháng</t>
  </si>
  <si>
    <t>I</t>
  </si>
  <si>
    <t>Sản xuất nông, lâm nghiệp, thuỷ</t>
  </si>
  <si>
    <t>Dịch vụ, thương mại, du lịch</t>
  </si>
  <si>
    <t>Du lịch</t>
  </si>
  <si>
    <t xml:space="preserve">+ Tổng số khách du lịch </t>
  </si>
  <si>
    <t xml:space="preserve">lượt khách </t>
  </si>
  <si>
    <t xml:space="preserve">+ Trong đó, khách lưu trú </t>
  </si>
  <si>
    <t xml:space="preserve">+ Tổng Doanh thu du lịch </t>
  </si>
  <si>
    <t xml:space="preserve">tỷ đồng </t>
  </si>
  <si>
    <t xml:space="preserve">Số doanh nghiệp thành lập mới </t>
  </si>
  <si>
    <t xml:space="preserve">doanh nghiệp </t>
  </si>
  <si>
    <t xml:space="preserve">Tổng thu ngân sách trên địa bàn </t>
  </si>
  <si>
    <t xml:space="preserve">triệu đồng </t>
  </si>
  <si>
    <t xml:space="preserve">Tỉnh thu trên địa bàn </t>
  </si>
  <si>
    <t xml:space="preserve">Thu tiền sử dụng đất </t>
  </si>
  <si>
    <t xml:space="preserve">Thu từ thuế, phí còn lại </t>
  </si>
  <si>
    <t xml:space="preserve">Xã thu trên địa bàn </t>
  </si>
  <si>
    <t xml:space="preserve">Giải ngân vốn đầu tư công </t>
  </si>
  <si>
    <t xml:space="preserve">Tỷ lệ giải ngân </t>
  </si>
  <si>
    <t xml:space="preserve">% </t>
  </si>
  <si>
    <t xml:space="preserve">Trong đó, ngân sách tỉnh </t>
  </si>
  <si>
    <t xml:space="preserve">Trong đó, ngân sách xã </t>
  </si>
  <si>
    <t>Kế hoạch chỉ đạo, điều hành của UBND tỉnh</t>
  </si>
  <si>
    <t>CHỈ TIÊU VĂN HOÁ - XÃ HỘI</t>
  </si>
  <si>
    <t>Y tế</t>
  </si>
  <si>
    <t xml:space="preserve">Tuổi thọ bình quân </t>
  </si>
  <si>
    <t xml:space="preserve">tuổi </t>
  </si>
  <si>
    <t>Tỷ lệ dân số tham gia bảo hiểm y tế</t>
  </si>
  <si>
    <t xml:space="preserve">&lt;6,00 </t>
  </si>
  <si>
    <t>&lt;6,00</t>
  </si>
  <si>
    <t xml:space="preserve">&lt;4,50 </t>
  </si>
  <si>
    <t>&lt;4,50</t>
  </si>
  <si>
    <t xml:space="preserve">Tỷ lệ trẻ em sinh ra được sàng lọc sơ sinh </t>
  </si>
  <si>
    <t xml:space="preserve">Tỷ lệ trẻ em dưới 1 tuổi được tiêm chủng đầy đủ 8 loại vắc xin </t>
  </si>
  <si>
    <t xml:space="preserve">Tỷ lệ trẻ em dưới 5 tuổi bị suy dinh dưỡng thể thấp còi </t>
  </si>
  <si>
    <t xml:space="preserve">Tỷ lệ trẻ em dưới 5 tuổi bị suy dinh dưỡng thể nhẹ cân </t>
  </si>
  <si>
    <t>Lao động, Xã hội</t>
  </si>
  <si>
    <t>Số lao động qua đào tạo tăng thêm</t>
  </si>
  <si>
    <t xml:space="preserve">Giải quyết việc làm </t>
  </si>
  <si>
    <t xml:space="preserve">Phát triển số người tham gia bảo hiểm xã hội (số tăng thêm) </t>
  </si>
  <si>
    <t>Trong đó: Số người tham gia bảo hiểm xã hội tự nguyện tăng thêm</t>
  </si>
  <si>
    <t>Giáo dục và Đào tạo</t>
  </si>
  <si>
    <t>Giáo dục mầm non</t>
  </si>
  <si>
    <t xml:space="preserve">Số trẻ nhà trẻ </t>
  </si>
  <si>
    <t xml:space="preserve">trẻ </t>
  </si>
  <si>
    <t xml:space="preserve">Số trẻ mẫu giáo </t>
  </si>
  <si>
    <t>Số trường mẫu giáo, mầm non</t>
  </si>
  <si>
    <t xml:space="preserve">trường </t>
  </si>
  <si>
    <t xml:space="preserve">đạt/không đạt </t>
  </si>
  <si>
    <t xml:space="preserve">Đạt </t>
  </si>
  <si>
    <t>Đạt</t>
  </si>
  <si>
    <t>Đạt chuẩn xóa mù chữ mức độ 2</t>
  </si>
  <si>
    <t>Giáo dục phổ thông</t>
  </si>
  <si>
    <t xml:space="preserve">Trường </t>
  </si>
  <si>
    <t xml:space="preserve">Tiểu học </t>
  </si>
  <si>
    <t xml:space="preserve">Số học sinh </t>
  </si>
  <si>
    <t xml:space="preserve">học sinh </t>
  </si>
  <si>
    <t xml:space="preserve">Trung học cơ sở </t>
  </si>
  <si>
    <t xml:space="preserve">Tỷ lệ trường phổ thông (tiểu học,
THCS) đạt chuyển đổi số mức độ 2
trở lên. </t>
  </si>
  <si>
    <t>%</t>
  </si>
  <si>
    <t xml:space="preserve">III </t>
  </si>
  <si>
    <t>CHỈ TIÊU MÔI TRƯỜNG</t>
  </si>
  <si>
    <t xml:space="preserve">7,5 </t>
  </si>
  <si>
    <t>7,5</t>
  </si>
  <si>
    <t xml:space="preserve">Số trường mầm non đạt chuẩn quốc gia </t>
  </si>
  <si>
    <t xml:space="preserve">Đạt chuẩn phổ cập giáo dục cho trẻ mầm non 5 tuổi </t>
  </si>
  <si>
    <t xml:space="preserve">Trung học cơ sở (trường có cấp cao nhất là cấp trung học cơ sở) </t>
  </si>
  <si>
    <t xml:space="preserve">Đạt chuẩn PCGD tiểu học, PCGD trung học cơ sở mức độ 3 </t>
  </si>
  <si>
    <t xml:space="preserve">Số trường phổ thông (TH,THCS) đạt chuẩn quốc gia </t>
  </si>
  <si>
    <t xml:space="preserve">Tỷ lệ trường phổ thông (tiểu học, THCS) công lập được trang bị phòng học STEM </t>
  </si>
  <si>
    <t>Trong đó: Tỷ lệ cơ sở giáo dục phổ thông (tiểu học, THCS) đạt chuyển đổi số mức độ 3</t>
  </si>
  <si>
    <t>Tỷ lệ dân số đô thị được cung cấp nước sạch qua hệ thống cấp nước tập trung</t>
  </si>
  <si>
    <t>Tỷ lệ thu gom và xử lý rác thải rắn sinh hoạt đô thị và các xã đảo, các xã có hoạt động du lịch, dịch vụ bảo đảm tiêu chuẩn, quy chuẩn</t>
  </si>
  <si>
    <t xml:space="preserve">Tỷ lệ che phủ rừng ổn định và nâng cao chất lượng rừng </t>
  </si>
  <si>
    <t>Kết quả 6 tháng đầu năm</t>
  </si>
  <si>
    <t>Ghi chú</t>
  </si>
  <si>
    <t>100% trẻ 5 tuổi ra lớp</t>
  </si>
  <si>
    <t>Đạt 46.947/47.938</t>
  </si>
  <si>
    <t>So với Kế hoạch 6 tháng</t>
  </si>
  <si>
    <t>của Tỉnh ủy, HĐND tỉnh</t>
  </si>
  <si>
    <t>của UBND tỉnh</t>
  </si>
  <si>
    <t>So với Kế hoạch năm 2026</t>
  </si>
  <si>
    <r>
      <t xml:space="preserve">Ngày 30/6/2026, UBND tỉnh bổ sung nguồn vốn cho phường Hồng Gai theo 02 quyết định, gồm: Quyết định số 2356/QĐ-UBND ngày 30/6/2026 bổ sung nguồn vốn ngân sách tỉnh cho đầu tư công là </t>
    </r>
    <r>
      <rPr>
        <b/>
        <sz val="10"/>
        <color theme="1"/>
        <rFont val="Times New Roman"/>
        <family val="1"/>
      </rPr>
      <t>8.623 triệu đồng</t>
    </r>
    <r>
      <rPr>
        <sz val="10"/>
        <color theme="1"/>
        <rFont val="Times New Roman"/>
        <family val="2"/>
        <charset val="163"/>
      </rPr>
      <t xml:space="preserve">; Quyết định số 2272/QĐ-UBND ngày 30/6/2026 bổ sung nguồn vốn ngân sách phường cho đầu tư công là </t>
    </r>
    <r>
      <rPr>
        <b/>
        <sz val="10"/>
        <color theme="1"/>
        <rFont val="Times New Roman"/>
        <family val="1"/>
      </rPr>
      <t>112.000 triệu đồng</t>
    </r>
    <r>
      <rPr>
        <sz val="10"/>
        <color theme="1"/>
        <rFont val="Times New Roman"/>
        <family val="2"/>
        <charset val="163"/>
      </rPr>
      <t>.</t>
    </r>
    <r>
      <rPr>
        <b/>
        <sz val="10"/>
        <color theme="1"/>
        <rFont val="Times New Roman"/>
        <family val="1"/>
      </rPr>
      <t xml:space="preserve"> =&gt; tổng kế hoạch vốn của phường là 345.639 triệu đồng </t>
    </r>
    <r>
      <rPr>
        <b/>
        <sz val="10"/>
        <color rgb="FFFF0000"/>
        <rFont val="Times New Roman"/>
        <family val="1"/>
      </rPr>
      <t>(trước đó là 225.016)</t>
    </r>
  </si>
  <si>
    <t>KẾT QUẢ 6 THÁNG ĐẦU NĂM 2026</t>
  </si>
  <si>
    <t>Tiến độ</t>
  </si>
  <si>
    <t>Hoàn thành 100%</t>
  </si>
  <si>
    <t>Đã hoàn thành</t>
  </si>
  <si>
    <t>đã triển khai tổng kiểm kê 13/13 tài sản công tại các cơ quan, tổ chức, đơn vị và tài sản kết cấu hạ tầng do Nhà nước đầu tư thuộc phạm vi quản lý; thực hiện chuyển đổi, sắp xếp, xử lý xong 17 cơ sở nhà, đất đang quản lý.</t>
  </si>
  <si>
    <t>đã tổ chức khởi công nhóm dự án cải tạo, nâng cấp, chỉnh trang đô thị, kết hợp xử lý điểm ngập úng và bảo đảm an toàn giao thông; hiện triển khai 20 dự án chỉnh trang đô thị, xử lý ngập lụt với tổng mức đầu tư 635.640 triệu đồng</t>
  </si>
  <si>
    <t>Kết quả 7 tháng năm 2026</t>
  </si>
  <si>
    <t>Hoàn thành công tác tuyển sinh; phân bổ kinh phí thực hiện chi sửa chữa, bảo trì thường xuyên tài sản, cơ sở vật chất, mua sắm, bổ sung, thay thế trang thiết bị phục vụ dạy và học (đợt 1), số tiền 3.526,0 triệu đồng</t>
  </si>
  <si>
    <t>I I</t>
  </si>
  <si>
    <t>NHIỆM VỤ TRỌNG TÂM CỦA PHƯỜNG HỒNG GAI ĐƯỢC UBND TỈNH GIAO THEO QĐ 4935/QĐ-UBND NGÀY 25/12/2025</t>
  </si>
  <si>
    <t>&lt;6,50</t>
  </si>
  <si>
    <t>&lt;6,30</t>
  </si>
  <si>
    <t>&lt;6,10</t>
  </si>
  <si>
    <t>&lt;5,00</t>
  </si>
  <si>
    <t>&lt;4,80</t>
  </si>
  <si>
    <t>&lt;4,60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</si>
</sst>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0.00&quot;%&quot;"/>
  </numFmts>
  <fonts count="18">
    <font>
      <sz val="13"/>
      <color theme="1"/>
      <name val="Times New Roman"/>
      <family val="2"/>
      <charset val="163"/>
    </font>
    <font>
      <sz val="13"/>
      <color theme="1"/>
      <name val="Times New Roman"/>
      <family val="2"/>
      <charset val="163"/>
    </font>
    <font>
      <b/>
      <sz val="10"/>
      <color theme="1"/>
      <name val="Times New Roman"/>
      <family val="1"/>
    </font>
    <font>
      <b/>
      <sz val="10"/>
      <color rgb="FF000000"/>
      <name val="Times New Roman"/>
      <family val="1"/>
    </font>
    <font>
      <sz val="10"/>
      <color theme="1"/>
      <name val="Times New Roman"/>
      <family val="1"/>
    </font>
    <font>
      <sz val="10"/>
      <color rgb="FF000000"/>
      <name val="Times New Roman"/>
      <family val="1"/>
    </font>
    <font>
      <i/>
      <sz val="10"/>
      <color rgb="FF000000"/>
      <name val="Times New Roman"/>
      <family val="1"/>
    </font>
    <font>
      <b/>
      <i/>
      <sz val="10"/>
      <color rgb="FF000000"/>
      <name val="Times New Roman"/>
      <family val="1"/>
    </font>
    <font>
      <b/>
      <sz val="12"/>
      <color rgb="FF000000"/>
      <name val="Times New Roman"/>
      <family val="1"/>
    </font>
    <font>
      <sz val="12"/>
      <color theme="1"/>
      <name val="Times New Roman"/>
      <family val="1"/>
    </font>
    <font>
      <b/>
      <sz val="10"/>
      <color rgb="FFFF0000"/>
      <name val="Times New Roman"/>
      <family val="1"/>
    </font>
    <font>
      <sz val="10"/>
      <color rgb="FF000000"/>
      <name val="TimesNewRomanPSMT"/>
    </font>
    <font>
      <sz val="10"/>
      <color theme="1"/>
      <name val="Times New Roman"/>
      <family val="2"/>
      <charset val="163"/>
    </font>
    <font>
      <b/>
      <sz val="14"/>
      <color theme="1"/>
      <name val="Times New Roman"/>
      <family val="1"/>
    </font>
    <font>
      <sz val="10"/>
      <name val="Times New Roman"/>
      <family val="1"/>
    </font>
    <font>
      <b/>
      <sz val="10"/>
      <name val="Times New Roman"/>
      <family val="1"/>
    </font>
    <font>
      <sz val="13"/>
      <name val="Times New Roman"/>
      <family val="1"/>
    </font>
    <font>
      <b/>
      <sz val="14"/>
      <color rgb="FF000000"/>
      <name val="Times New Roman"/>
      <family val="1"/>
    </font>
  </fonts>
  <fills count="5">
    <fill>
      <patternFill patternType="none"/>
    </fill>
    <fill>
      <patternFill patternType="gray125"/>
    </fill>
    <fill>
      <patternFill patternType="solid">
        <fgColor theme="5" tint="0.59999389629810485"/>
        <bgColor indexed="64"/>
      </patternFill>
    </fill>
    <fill>
      <patternFill patternType="solid">
        <fgColor theme="9" tint="0.59999389629810485"/>
        <bgColor indexed="64"/>
      </patternFill>
    </fill>
    <fill>
      <patternFill patternType="solid">
        <fgColor theme="7" tint="0.59999389629810485"/>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126">
    <xf numFmtId="0" fontId="0" fillId="0" borderId="0" xfId="0"/>
    <xf numFmtId="0" fontId="0" fillId="0" borderId="0" xfId="0" applyAlignment="1">
      <alignment wrapText="1"/>
    </xf>
    <xf numFmtId="0" fontId="3" fillId="0" borderId="1" xfId="0" applyFont="1" applyBorder="1" applyAlignment="1">
      <alignment vertical="center"/>
    </xf>
    <xf numFmtId="0" fontId="3" fillId="0" borderId="1" xfId="0" applyFont="1" applyBorder="1" applyAlignment="1">
      <alignment vertical="center" wrapText="1"/>
    </xf>
    <xf numFmtId="0" fontId="5" fillId="0" borderId="1" xfId="0" applyFont="1" applyBorder="1" applyAlignment="1">
      <alignment vertical="center" wrapText="1"/>
    </xf>
    <xf numFmtId="0" fontId="6" fillId="0" borderId="1" xfId="0" applyFont="1" applyBorder="1" applyAlignment="1">
      <alignment vertical="center" wrapText="1"/>
    </xf>
    <xf numFmtId="0" fontId="7" fillId="0" borderId="1" xfId="0" applyFont="1" applyBorder="1" applyAlignment="1">
      <alignment vertical="center" wrapText="1"/>
    </xf>
    <xf numFmtId="0" fontId="3" fillId="0" borderId="1" xfId="0" applyFont="1" applyBorder="1" applyAlignment="1">
      <alignment horizontal="center" vertical="center"/>
    </xf>
    <xf numFmtId="0" fontId="5"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xf>
    <xf numFmtId="0" fontId="4" fillId="0" borderId="1" xfId="0" applyFont="1" applyBorder="1" applyAlignment="1">
      <alignment horizontal="center" vertical="center"/>
    </xf>
    <xf numFmtId="0" fontId="0" fillId="0" borderId="0" xfId="0" applyAlignment="1">
      <alignment horizontal="center" vertical="center"/>
    </xf>
    <xf numFmtId="0" fontId="3" fillId="0" borderId="7" xfId="0" applyFont="1" applyBorder="1" applyAlignment="1">
      <alignment horizontal="center" vertical="center" wrapText="1"/>
    </xf>
    <xf numFmtId="0" fontId="5" fillId="0" borderId="7" xfId="0" applyFont="1" applyBorder="1" applyAlignment="1">
      <alignment horizontal="center" vertical="center" wrapText="1"/>
    </xf>
    <xf numFmtId="0" fontId="4" fillId="0" borderId="7" xfId="0" applyFont="1" applyBorder="1" applyAlignment="1">
      <alignment horizontal="center" vertical="center"/>
    </xf>
    <xf numFmtId="3" fontId="5" fillId="0" borderId="7" xfId="0" applyNumberFormat="1" applyFont="1" applyBorder="1" applyAlignment="1">
      <alignment horizontal="center" vertical="center" wrapText="1"/>
    </xf>
    <xf numFmtId="0" fontId="6" fillId="0" borderId="7" xfId="0" applyFont="1" applyBorder="1" applyAlignment="1">
      <alignment horizontal="center" vertical="center" wrapText="1"/>
    </xf>
    <xf numFmtId="0" fontId="4" fillId="0" borderId="1" xfId="0" applyFont="1" applyBorder="1" applyAlignment="1">
      <alignment wrapText="1"/>
    </xf>
    <xf numFmtId="0" fontId="2" fillId="0" borderId="1" xfId="0" applyFont="1" applyBorder="1" applyAlignment="1">
      <alignment horizontal="center" vertical="center" wrapText="1"/>
    </xf>
    <xf numFmtId="0" fontId="9" fillId="0" borderId="0" xfId="0" applyFont="1"/>
    <xf numFmtId="0" fontId="12" fillId="0" borderId="1" xfId="0" applyFont="1" applyBorder="1" applyAlignment="1">
      <alignment horizontal="center" vertical="center"/>
    </xf>
    <xf numFmtId="10" fontId="12" fillId="0" borderId="1" xfId="1" applyNumberFormat="1" applyFont="1" applyBorder="1" applyAlignment="1">
      <alignment horizontal="center" vertical="center" wrapText="1"/>
    </xf>
    <xf numFmtId="0" fontId="12" fillId="0" borderId="1" xfId="0" applyFont="1" applyBorder="1" applyAlignment="1">
      <alignment horizontal="center" vertical="center" wrapText="1"/>
    </xf>
    <xf numFmtId="10" fontId="12" fillId="0" borderId="1" xfId="1" applyNumberFormat="1" applyFont="1" applyBorder="1" applyAlignment="1">
      <alignment horizontal="center" vertical="center"/>
    </xf>
    <xf numFmtId="0" fontId="12" fillId="0" borderId="1" xfId="0" applyFont="1" applyBorder="1"/>
    <xf numFmtId="0" fontId="12" fillId="0" borderId="0" xfId="0" applyFont="1" applyAlignment="1">
      <alignment horizontal="center" vertical="center"/>
    </xf>
    <xf numFmtId="10" fontId="12" fillId="0" borderId="0" xfId="1" applyNumberFormat="1" applyFont="1" applyAlignment="1">
      <alignment horizontal="center" vertical="center" wrapText="1"/>
    </xf>
    <xf numFmtId="1" fontId="12" fillId="0" borderId="1" xfId="1" applyNumberFormat="1" applyFont="1" applyBorder="1" applyAlignment="1">
      <alignment horizontal="center" vertical="center" wrapText="1"/>
    </xf>
    <xf numFmtId="0" fontId="3" fillId="2" borderId="1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4" fillId="2" borderId="11"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2" xfId="0" applyFont="1" applyFill="1" applyBorder="1" applyAlignment="1">
      <alignment horizontal="center" vertical="center"/>
    </xf>
    <xf numFmtId="3" fontId="5" fillId="2" borderId="11" xfId="0" applyNumberFormat="1" applyFont="1" applyFill="1" applyBorder="1" applyAlignment="1">
      <alignment horizontal="center" vertical="center" wrapText="1"/>
    </xf>
    <xf numFmtId="3" fontId="5" fillId="2" borderId="1" xfId="0" applyNumberFormat="1" applyFont="1" applyFill="1" applyBorder="1" applyAlignment="1">
      <alignment horizontal="center" vertical="center" wrapText="1"/>
    </xf>
    <xf numFmtId="3" fontId="5" fillId="2" borderId="12" xfId="0" applyNumberFormat="1" applyFont="1" applyFill="1" applyBorder="1" applyAlignment="1">
      <alignment horizontal="center" vertical="center" wrapText="1"/>
    </xf>
    <xf numFmtId="0" fontId="5" fillId="2" borderId="13" xfId="0" applyFont="1" applyFill="1" applyBorder="1" applyAlignment="1">
      <alignment horizontal="center" vertical="center" wrapText="1"/>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0" fillId="2" borderId="0" xfId="0" applyFill="1" applyAlignment="1">
      <alignment horizontal="center" vertical="center"/>
    </xf>
    <xf numFmtId="3" fontId="5" fillId="3" borderId="11" xfId="0" applyNumberFormat="1"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4" fillId="4" borderId="11" xfId="0" applyFont="1" applyFill="1" applyBorder="1" applyAlignment="1">
      <alignment horizontal="center" vertical="center"/>
    </xf>
    <xf numFmtId="0" fontId="4" fillId="4" borderId="1" xfId="0" applyFont="1" applyFill="1" applyBorder="1" applyAlignment="1">
      <alignment horizontal="center" vertical="center"/>
    </xf>
    <xf numFmtId="0" fontId="4" fillId="4" borderId="12" xfId="0" applyFont="1" applyFill="1" applyBorder="1" applyAlignment="1">
      <alignment horizontal="center" vertical="center"/>
    </xf>
    <xf numFmtId="0" fontId="5" fillId="4" borderId="1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12" xfId="0" applyFont="1" applyFill="1" applyBorder="1" applyAlignment="1">
      <alignment horizontal="center" vertical="center" wrapText="1"/>
    </xf>
    <xf numFmtId="3" fontId="5" fillId="4" borderId="11" xfId="0" applyNumberFormat="1" applyFont="1" applyFill="1" applyBorder="1" applyAlignment="1">
      <alignment horizontal="center" vertical="center" wrapText="1"/>
    </xf>
    <xf numFmtId="3" fontId="5" fillId="4" borderId="1" xfId="0" applyNumberFormat="1" applyFont="1" applyFill="1" applyBorder="1" applyAlignment="1">
      <alignment horizontal="center" vertical="center" wrapText="1"/>
    </xf>
    <xf numFmtId="3" fontId="5" fillId="4" borderId="12" xfId="0" applyNumberFormat="1" applyFont="1" applyFill="1" applyBorder="1" applyAlignment="1">
      <alignment horizontal="center" vertical="center" wrapText="1"/>
    </xf>
    <xf numFmtId="0" fontId="5" fillId="4" borderId="13" xfId="0" applyFont="1" applyFill="1" applyBorder="1" applyAlignment="1">
      <alignment horizontal="center" vertical="center" wrapText="1"/>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0" fillId="4" borderId="0" xfId="0" applyFill="1" applyAlignment="1">
      <alignment horizontal="center" vertical="center"/>
    </xf>
    <xf numFmtId="0" fontId="12" fillId="3" borderId="6" xfId="0" applyFont="1" applyFill="1" applyBorder="1" applyAlignment="1">
      <alignment horizontal="center" vertical="center"/>
    </xf>
    <xf numFmtId="3" fontId="12" fillId="3" borderId="6" xfId="0" applyNumberFormat="1" applyFont="1" applyFill="1" applyBorder="1" applyAlignment="1">
      <alignment horizontal="center" vertical="center"/>
    </xf>
    <xf numFmtId="0" fontId="11" fillId="3" borderId="6" xfId="0" applyFont="1" applyFill="1" applyBorder="1" applyAlignment="1">
      <alignment horizontal="center" vertical="center" wrapText="1"/>
    </xf>
    <xf numFmtId="0" fontId="12" fillId="3" borderId="0" xfId="0" applyFont="1" applyFill="1" applyAlignment="1">
      <alignment horizontal="center" vertical="center"/>
    </xf>
    <xf numFmtId="0" fontId="14" fillId="0" borderId="1" xfId="0" applyFont="1" applyBorder="1" applyAlignment="1">
      <alignment horizontal="center" vertical="center"/>
    </xf>
    <xf numFmtId="0" fontId="15" fillId="0" borderId="1" xfId="0" applyFont="1" applyBorder="1" applyAlignment="1">
      <alignment vertical="center" wrapText="1"/>
    </xf>
    <xf numFmtId="0" fontId="14" fillId="0" borderId="7" xfId="0" applyFont="1" applyBorder="1" applyAlignment="1">
      <alignment horizontal="center" vertical="center" wrapText="1"/>
    </xf>
    <xf numFmtId="9" fontId="14" fillId="2" borderId="11" xfId="0" applyNumberFormat="1" applyFont="1" applyFill="1" applyBorder="1" applyAlignment="1">
      <alignment horizontal="center" vertical="center" wrapText="1"/>
    </xf>
    <xf numFmtId="9" fontId="14" fillId="2" borderId="1" xfId="0" applyNumberFormat="1" applyFont="1" applyFill="1" applyBorder="1" applyAlignment="1">
      <alignment horizontal="center" vertical="center" wrapText="1"/>
    </xf>
    <xf numFmtId="9" fontId="14" fillId="2" borderId="12" xfId="0" applyNumberFormat="1" applyFont="1" applyFill="1" applyBorder="1" applyAlignment="1">
      <alignment horizontal="center" vertical="center" wrapText="1"/>
    </xf>
    <xf numFmtId="9" fontId="14" fillId="4" borderId="11" xfId="0" applyNumberFormat="1" applyFont="1" applyFill="1" applyBorder="1" applyAlignment="1">
      <alignment horizontal="center" vertical="center" wrapText="1"/>
    </xf>
    <xf numFmtId="9" fontId="14" fillId="4" borderId="1" xfId="0" applyNumberFormat="1" applyFont="1" applyFill="1" applyBorder="1" applyAlignment="1">
      <alignment horizontal="center" vertical="center" wrapText="1"/>
    </xf>
    <xf numFmtId="9" fontId="14" fillId="4" borderId="12" xfId="0" applyNumberFormat="1" applyFont="1" applyFill="1" applyBorder="1" applyAlignment="1">
      <alignment horizontal="center" vertical="center" wrapText="1"/>
    </xf>
    <xf numFmtId="0" fontId="14" fillId="3" borderId="6" xfId="0" applyFont="1" applyFill="1" applyBorder="1" applyAlignment="1">
      <alignment horizontal="center" vertical="center"/>
    </xf>
    <xf numFmtId="10" fontId="14" fillId="0" borderId="1" xfId="1" applyNumberFormat="1" applyFont="1" applyBorder="1" applyAlignment="1">
      <alignment horizontal="center" vertical="center" wrapText="1"/>
    </xf>
    <xf numFmtId="3" fontId="14" fillId="0" borderId="1" xfId="0" applyNumberFormat="1" applyFont="1" applyBorder="1"/>
    <xf numFmtId="0" fontId="16" fillId="0" borderId="0" xfId="0" applyFont="1" applyAlignment="1">
      <alignment horizontal="center" vertical="center"/>
    </xf>
    <xf numFmtId="0" fontId="15" fillId="0" borderId="1" xfId="0" applyFont="1" applyBorder="1" applyAlignment="1">
      <alignment horizontal="center" vertical="center" wrapText="1"/>
    </xf>
    <xf numFmtId="0" fontId="14" fillId="0" borderId="1" xfId="0" applyFont="1" applyBorder="1" applyAlignment="1">
      <alignment vertical="center" wrapText="1"/>
    </xf>
    <xf numFmtId="3" fontId="14" fillId="2" borderId="11" xfId="0" applyNumberFormat="1" applyFont="1" applyFill="1" applyBorder="1" applyAlignment="1">
      <alignment horizontal="center" vertical="center" wrapText="1"/>
    </xf>
    <xf numFmtId="3" fontId="14" fillId="2" borderId="1" xfId="0" applyNumberFormat="1" applyFont="1" applyFill="1" applyBorder="1" applyAlignment="1">
      <alignment horizontal="center" vertical="center" wrapText="1"/>
    </xf>
    <xf numFmtId="3" fontId="14" fillId="2" borderId="12" xfId="0" applyNumberFormat="1" applyFont="1" applyFill="1" applyBorder="1" applyAlignment="1">
      <alignment horizontal="center" vertical="center" wrapText="1"/>
    </xf>
    <xf numFmtId="3" fontId="14" fillId="4" borderId="11" xfId="0" applyNumberFormat="1" applyFont="1" applyFill="1" applyBorder="1" applyAlignment="1">
      <alignment horizontal="center" vertical="center" wrapText="1"/>
    </xf>
    <xf numFmtId="3" fontId="14" fillId="4" borderId="1" xfId="0" applyNumberFormat="1" applyFont="1" applyFill="1" applyBorder="1" applyAlignment="1">
      <alignment horizontal="center" vertical="center" wrapText="1"/>
    </xf>
    <xf numFmtId="3" fontId="14" fillId="4" borderId="12" xfId="0" applyNumberFormat="1" applyFont="1" applyFill="1" applyBorder="1" applyAlignment="1">
      <alignment horizontal="center" vertical="center" wrapText="1"/>
    </xf>
    <xf numFmtId="3" fontId="14" fillId="3" borderId="6" xfId="0" applyNumberFormat="1" applyFont="1" applyFill="1" applyBorder="1" applyAlignment="1">
      <alignment horizontal="center" vertical="center"/>
    </xf>
    <xf numFmtId="9" fontId="14" fillId="4" borderId="12" xfId="0" applyNumberFormat="1" applyFont="1" applyFill="1" applyBorder="1" applyAlignment="1">
      <alignment horizontal="center" vertical="center"/>
    </xf>
    <xf numFmtId="0" fontId="14" fillId="2" borderId="12" xfId="0" applyFont="1" applyFill="1" applyBorder="1" applyAlignment="1">
      <alignment horizontal="center" vertical="center" wrapText="1"/>
    </xf>
    <xf numFmtId="0" fontId="14" fillId="4" borderId="12" xfId="0" applyFont="1" applyFill="1" applyBorder="1" applyAlignment="1">
      <alignment horizontal="center" vertical="center" wrapText="1"/>
    </xf>
    <xf numFmtId="3" fontId="5" fillId="3" borderId="6" xfId="0" applyNumberFormat="1" applyFont="1" applyFill="1" applyBorder="1" applyAlignment="1">
      <alignment horizontal="center" vertical="center" wrapText="1"/>
    </xf>
    <xf numFmtId="164" fontId="12" fillId="3" borderId="6" xfId="0" applyNumberFormat="1" applyFont="1" applyFill="1" applyBorder="1" applyAlignment="1">
      <alignment horizontal="center" vertical="center"/>
    </xf>
    <xf numFmtId="0" fontId="5" fillId="3" borderId="0" xfId="0" applyFont="1" applyFill="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8" fillId="0" borderId="16" xfId="0" applyFont="1" applyBorder="1" applyAlignment="1">
      <alignment horizontal="center" vertical="center"/>
    </xf>
    <xf numFmtId="0" fontId="8" fillId="0" borderId="0" xfId="0" applyFont="1" applyAlignment="1">
      <alignment horizontal="center" vertical="center"/>
    </xf>
    <xf numFmtId="3" fontId="12" fillId="3" borderId="19" xfId="0" applyNumberFormat="1" applyFont="1" applyFill="1" applyBorder="1" applyAlignment="1">
      <alignment horizontal="center" vertical="center"/>
    </xf>
    <xf numFmtId="0" fontId="12" fillId="3" borderId="20" xfId="0" applyFont="1" applyFill="1" applyBorder="1" applyAlignment="1">
      <alignment horizontal="center" vertical="center"/>
    </xf>
    <xf numFmtId="0" fontId="3" fillId="0" borderId="17" xfId="0" applyFont="1" applyBorder="1" applyAlignment="1">
      <alignment horizontal="left" vertical="center"/>
    </xf>
    <xf numFmtId="0" fontId="3" fillId="0" borderId="18" xfId="0" applyFont="1" applyBorder="1" applyAlignment="1">
      <alignment horizontal="left" vertical="center"/>
    </xf>
    <xf numFmtId="0" fontId="3" fillId="0" borderId="1" xfId="0" applyFont="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0" borderId="7" xfId="0" applyFont="1" applyBorder="1" applyAlignment="1">
      <alignment horizontal="center" vertical="center" wrapText="1"/>
    </xf>
    <xf numFmtId="0" fontId="3" fillId="4" borderId="8"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0" xfId="0" applyFont="1" applyFill="1" applyBorder="1" applyAlignment="1">
      <alignment horizontal="center" vertical="center" wrapText="1"/>
    </xf>
    <xf numFmtId="3" fontId="12" fillId="3" borderId="2" xfId="0" applyNumberFormat="1" applyFont="1" applyFill="1" applyBorder="1" applyAlignment="1">
      <alignment horizontal="center" vertical="center"/>
    </xf>
    <xf numFmtId="3" fontId="12" fillId="3" borderId="5" xfId="0" applyNumberFormat="1" applyFont="1" applyFill="1" applyBorder="1" applyAlignment="1">
      <alignment horizontal="center" vertical="center"/>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3" fillId="3" borderId="2"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17" fillId="0" borderId="16" xfId="0" applyFont="1" applyBorder="1" applyAlignment="1">
      <alignment horizontal="center" vertical="center"/>
    </xf>
    <xf numFmtId="0" fontId="17" fillId="0" borderId="0" xfId="0" applyFont="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3" fillId="3" borderId="1"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13" fillId="0" borderId="0" xfId="0" applyFont="1" applyAlignment="1">
      <alignment horizontal="center" vertical="center"/>
    </xf>
    <xf numFmtId="0" fontId="13" fillId="0" borderId="4" xfId="0" applyFont="1" applyBorder="1" applyAlignment="1">
      <alignment horizontal="center" vertical="center"/>
    </xf>
    <xf numFmtId="165" fontId="12" fillId="3" borderId="6" xfId="0" applyNumberFormat="1" applyFont="1" applyFill="1" applyBorder="1" applyAlignment="1">
      <alignment horizontal="center" vertical="center"/>
    </xf>
    <xf numFmtId="166" fontId="12" fillId="3" borderId="6" xfId="0" applyNumberFormat="1" applyFont="1" applyFill="1" applyBorder="1" applyAlignment="1">
      <alignment horizontal="center" vertic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2"/>
  <sheetViews>
    <sheetView zoomScale="85" zoomScaleNormal="85" workbookViewId="0">
      <selection activeCell="C8" sqref="C8"/>
    </sheetView>
  </sheetViews>
  <sheetFormatPr defaultRowHeight="16.5"/>
  <cols>
    <col min="1" max="1" width="3.33203125" style="12" customWidth="1"/>
    <col min="2" max="2" width="72.21875" style="1" customWidth="1"/>
    <col min="3" max="3" width="33.33203125" style="1" customWidth="1"/>
    <col min="4" max="4" width="12.6640625" customWidth="1"/>
    <col min="5" max="5" width="26.33203125" customWidth="1"/>
  </cols>
  <sheetData>
    <row r="1" spans="1:5" s="20" customFormat="1" ht="15.75">
      <c r="A1" s="96" t="s">
        <v>133</v>
      </c>
      <c r="B1" s="97"/>
      <c r="C1" s="97"/>
      <c r="D1" s="97"/>
      <c r="E1" s="97"/>
    </row>
    <row r="2" spans="1:5" s="20" customFormat="1" ht="15.75">
      <c r="A2" s="96"/>
      <c r="B2" s="97"/>
      <c r="C2" s="97"/>
      <c r="D2" s="97"/>
      <c r="E2" s="97"/>
    </row>
    <row r="3" spans="1:5">
      <c r="A3" s="10" t="s">
        <v>9</v>
      </c>
      <c r="B3" s="94" t="s">
        <v>0</v>
      </c>
      <c r="C3" s="95"/>
      <c r="D3" s="95"/>
      <c r="E3" s="95"/>
    </row>
    <row r="4" spans="1:5">
      <c r="A4" s="10"/>
      <c r="B4" s="19" t="s">
        <v>15</v>
      </c>
      <c r="C4" s="19" t="s">
        <v>1</v>
      </c>
      <c r="D4" s="9" t="s">
        <v>125</v>
      </c>
      <c r="E4" s="9" t="s">
        <v>116</v>
      </c>
    </row>
    <row r="5" spans="1:5">
      <c r="A5" s="10">
        <v>1</v>
      </c>
      <c r="B5" s="3" t="s">
        <v>2</v>
      </c>
      <c r="C5" s="18"/>
      <c r="D5" s="4"/>
      <c r="E5" s="4"/>
    </row>
    <row r="6" spans="1:5" ht="25.5">
      <c r="A6" s="11"/>
      <c r="B6" s="4" t="s">
        <v>10</v>
      </c>
      <c r="C6" s="4" t="s">
        <v>3</v>
      </c>
      <c r="D6" s="4" t="s">
        <v>126</v>
      </c>
      <c r="E6" s="4"/>
    </row>
    <row r="7" spans="1:5">
      <c r="A7" s="10">
        <v>2</v>
      </c>
      <c r="B7" s="3" t="s">
        <v>4</v>
      </c>
      <c r="C7" s="18"/>
      <c r="D7" s="4"/>
      <c r="E7" s="4"/>
    </row>
    <row r="8" spans="1:5" ht="76.5">
      <c r="A8" s="11"/>
      <c r="B8" s="4" t="s">
        <v>11</v>
      </c>
      <c r="C8" s="4" t="s">
        <v>5</v>
      </c>
      <c r="D8" s="4" t="s">
        <v>127</v>
      </c>
      <c r="E8" s="4" t="s">
        <v>128</v>
      </c>
    </row>
    <row r="9" spans="1:5">
      <c r="A9" s="10">
        <v>3</v>
      </c>
      <c r="B9" s="3" t="s">
        <v>6</v>
      </c>
      <c r="C9" s="18"/>
      <c r="D9" s="4"/>
      <c r="E9" s="4"/>
    </row>
    <row r="10" spans="1:5" ht="76.5">
      <c r="A10" s="11"/>
      <c r="B10" s="4" t="s">
        <v>14</v>
      </c>
      <c r="C10" s="4" t="s">
        <v>8</v>
      </c>
      <c r="D10" s="4"/>
      <c r="E10" s="4" t="s">
        <v>129</v>
      </c>
    </row>
    <row r="11" spans="1:5" ht="25.5">
      <c r="A11" s="11"/>
      <c r="B11" s="4" t="s">
        <v>12</v>
      </c>
      <c r="C11" s="4" t="s">
        <v>16</v>
      </c>
      <c r="D11" s="4"/>
      <c r="E11" s="4"/>
    </row>
    <row r="12" spans="1:5" ht="76.5">
      <c r="A12" s="11"/>
      <c r="B12" s="4" t="s">
        <v>13</v>
      </c>
      <c r="C12" s="4" t="s">
        <v>17</v>
      </c>
      <c r="D12" s="4"/>
      <c r="E12" s="4" t="s">
        <v>131</v>
      </c>
    </row>
  </sheetData>
  <mergeCells count="2">
    <mergeCell ref="B3:E3"/>
    <mergeCell ref="A1:E2"/>
  </mergeCells>
  <pageMargins left="0.7" right="0.7" top="0.75" bottom="0.75" header="0.3" footer="0.3"/>
  <pageSetup paperSize="9" scale="77"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65"/>
  <sheetViews>
    <sheetView tabSelected="1" view="pageBreakPreview" zoomScaleNormal="72" zoomScaleSheetLayoutView="100" workbookViewId="0">
      <pane xSplit="2" ySplit="6" topLeftCell="C28" activePane="bottomRight" state="frozen"/>
      <selection pane="topRight" activeCell="C1" sqref="C1"/>
      <selection pane="bottomLeft" activeCell="A7" sqref="A7"/>
      <selection pane="bottomRight" activeCell="P42" sqref="P42"/>
    </sheetView>
  </sheetViews>
  <sheetFormatPr defaultColWidth="9.21875" defaultRowHeight="16.5"/>
  <cols>
    <col min="1" max="1" width="3.33203125" style="12" customWidth="1"/>
    <col min="2" max="2" width="24.109375" customWidth="1"/>
    <col min="3" max="3" width="9.21875" style="12"/>
    <col min="4" max="4" width="6.33203125" style="44" customWidth="1"/>
    <col min="5" max="5" width="5.44140625" style="44" customWidth="1"/>
    <col min="6" max="6" width="6.33203125" style="44" customWidth="1"/>
    <col min="7" max="7" width="5.88671875" style="44" customWidth="1"/>
    <col min="8" max="8" width="6.6640625" style="44" customWidth="1"/>
    <col min="9" max="9" width="7.5546875" style="44" customWidth="1"/>
    <col min="10" max="10" width="9.21875" style="44"/>
    <col min="11" max="11" width="7.109375" style="61" customWidth="1"/>
    <col min="12" max="12" width="6.21875" style="61" customWidth="1"/>
    <col min="13" max="15" width="6.6640625" style="61" customWidth="1"/>
    <col min="16" max="16" width="6.88671875" style="61" customWidth="1"/>
    <col min="17" max="17" width="6.44140625" style="61" customWidth="1"/>
    <col min="18" max="18" width="8.109375" style="65" customWidth="1"/>
    <col min="19" max="19" width="8.77734375" style="65" customWidth="1"/>
    <col min="20" max="20" width="14.77734375" style="27" customWidth="1"/>
    <col min="21" max="21" width="9.77734375" style="27" customWidth="1"/>
    <col min="22" max="22" width="12.109375" style="27" customWidth="1"/>
    <col min="23" max="23" width="12" style="27" customWidth="1"/>
    <col min="24" max="24" width="37.77734375" style="26" customWidth="1"/>
    <col min="25" max="16384" width="9.21875" style="12"/>
  </cols>
  <sheetData>
    <row r="1" spans="1:24" s="20" customFormat="1" ht="15.6" customHeight="1">
      <c r="A1" s="116" t="s">
        <v>7</v>
      </c>
      <c r="B1" s="117"/>
      <c r="C1" s="117"/>
      <c r="D1" s="117"/>
      <c r="E1" s="117"/>
      <c r="F1" s="117"/>
      <c r="G1" s="117"/>
      <c r="H1" s="117"/>
      <c r="I1" s="117"/>
      <c r="J1" s="117"/>
      <c r="K1" s="117"/>
      <c r="L1" s="117"/>
      <c r="M1" s="117"/>
      <c r="N1" s="117"/>
      <c r="O1" s="117"/>
      <c r="P1" s="117"/>
      <c r="Q1" s="117"/>
      <c r="R1" s="122" t="s">
        <v>124</v>
      </c>
      <c r="S1" s="122"/>
      <c r="T1" s="122"/>
      <c r="U1" s="122"/>
      <c r="V1" s="122"/>
      <c r="W1" s="122"/>
      <c r="X1" s="122"/>
    </row>
    <row r="2" spans="1:24" s="20" customFormat="1" ht="15.6" customHeight="1">
      <c r="A2" s="118"/>
      <c r="B2" s="119"/>
      <c r="C2" s="119"/>
      <c r="D2" s="119"/>
      <c r="E2" s="119"/>
      <c r="F2" s="119"/>
      <c r="G2" s="119"/>
      <c r="H2" s="119"/>
      <c r="I2" s="119"/>
      <c r="J2" s="119"/>
      <c r="K2" s="119"/>
      <c r="L2" s="119"/>
      <c r="M2" s="119"/>
      <c r="N2" s="119"/>
      <c r="O2" s="119"/>
      <c r="P2" s="119"/>
      <c r="Q2" s="119"/>
      <c r="R2" s="123"/>
      <c r="S2" s="123"/>
      <c r="T2" s="123"/>
      <c r="U2" s="123"/>
      <c r="V2" s="123"/>
      <c r="W2" s="123"/>
      <c r="X2" s="123"/>
    </row>
    <row r="3" spans="1:24" ht="30.95" customHeight="1" thickBot="1">
      <c r="A3" s="10" t="s">
        <v>18</v>
      </c>
      <c r="B3" s="100" t="s">
        <v>30</v>
      </c>
      <c r="C3" s="101"/>
      <c r="D3" s="101"/>
      <c r="E3" s="101"/>
      <c r="F3" s="101"/>
      <c r="G3" s="101"/>
      <c r="H3" s="101"/>
      <c r="I3" s="101"/>
      <c r="J3" s="101"/>
      <c r="K3" s="101"/>
      <c r="L3" s="101"/>
      <c r="M3" s="101"/>
      <c r="N3" s="101"/>
      <c r="O3" s="101"/>
      <c r="P3" s="101"/>
      <c r="Q3" s="101"/>
      <c r="R3" s="120" t="s">
        <v>115</v>
      </c>
      <c r="S3" s="114" t="s">
        <v>130</v>
      </c>
      <c r="T3" s="102" t="s">
        <v>119</v>
      </c>
      <c r="U3" s="102"/>
      <c r="V3" s="102" t="s">
        <v>122</v>
      </c>
      <c r="W3" s="102"/>
      <c r="X3" s="10" t="s">
        <v>116</v>
      </c>
    </row>
    <row r="4" spans="1:24" ht="29.45" customHeight="1">
      <c r="A4" s="112" t="s">
        <v>31</v>
      </c>
      <c r="B4" s="102" t="s">
        <v>32</v>
      </c>
      <c r="C4" s="106" t="s">
        <v>33</v>
      </c>
      <c r="D4" s="103" t="s">
        <v>34</v>
      </c>
      <c r="E4" s="104"/>
      <c r="F4" s="104"/>
      <c r="G4" s="104"/>
      <c r="H4" s="104"/>
      <c r="I4" s="104"/>
      <c r="J4" s="105"/>
      <c r="K4" s="107" t="s">
        <v>63</v>
      </c>
      <c r="L4" s="108"/>
      <c r="M4" s="108"/>
      <c r="N4" s="108"/>
      <c r="O4" s="108"/>
      <c r="P4" s="108"/>
      <c r="Q4" s="109"/>
      <c r="R4" s="121"/>
      <c r="S4" s="115"/>
      <c r="T4" s="9" t="s">
        <v>120</v>
      </c>
      <c r="U4" s="9" t="s">
        <v>121</v>
      </c>
      <c r="V4" s="9" t="s">
        <v>120</v>
      </c>
      <c r="W4" s="9" t="s">
        <v>121</v>
      </c>
      <c r="X4" s="21"/>
    </row>
    <row r="5" spans="1:24">
      <c r="A5" s="113"/>
      <c r="B5" s="102"/>
      <c r="C5" s="106"/>
      <c r="D5" s="29" t="s">
        <v>35</v>
      </c>
      <c r="E5" s="30" t="s">
        <v>36</v>
      </c>
      <c r="F5" s="30" t="s">
        <v>37</v>
      </c>
      <c r="G5" s="30" t="s">
        <v>38</v>
      </c>
      <c r="H5" s="30" t="s">
        <v>39</v>
      </c>
      <c r="I5" s="30" t="s">
        <v>40</v>
      </c>
      <c r="J5" s="31" t="s">
        <v>19</v>
      </c>
      <c r="K5" s="46" t="s">
        <v>35</v>
      </c>
      <c r="L5" s="47" t="s">
        <v>36</v>
      </c>
      <c r="M5" s="47" t="s">
        <v>37</v>
      </c>
      <c r="N5" s="47" t="s">
        <v>38</v>
      </c>
      <c r="O5" s="47" t="s">
        <v>39</v>
      </c>
      <c r="P5" s="47" t="s">
        <v>40</v>
      </c>
      <c r="Q5" s="48" t="s">
        <v>19</v>
      </c>
      <c r="R5" s="62"/>
      <c r="S5" s="62"/>
      <c r="T5" s="22"/>
      <c r="U5" s="22"/>
      <c r="V5" s="22"/>
      <c r="W5" s="22"/>
      <c r="X5" s="21"/>
    </row>
    <row r="6" spans="1:24">
      <c r="A6" s="10" t="s">
        <v>41</v>
      </c>
      <c r="B6" s="2" t="s">
        <v>20</v>
      </c>
      <c r="C6" s="13"/>
      <c r="D6" s="29"/>
      <c r="E6" s="30"/>
      <c r="F6" s="30"/>
      <c r="G6" s="30"/>
      <c r="H6" s="30"/>
      <c r="I6" s="30"/>
      <c r="J6" s="31"/>
      <c r="K6" s="49"/>
      <c r="L6" s="50"/>
      <c r="M6" s="50"/>
      <c r="N6" s="50"/>
      <c r="O6" s="50"/>
      <c r="P6" s="50"/>
      <c r="Q6" s="51"/>
      <c r="R6" s="62"/>
      <c r="S6" s="62"/>
      <c r="T6" s="22"/>
      <c r="U6" s="22"/>
      <c r="V6" s="22"/>
      <c r="W6" s="22"/>
      <c r="X6" s="21"/>
    </row>
    <row r="7" spans="1:24">
      <c r="A7" s="7">
        <v>1</v>
      </c>
      <c r="B7" s="2" t="s">
        <v>42</v>
      </c>
      <c r="C7" s="13"/>
      <c r="D7" s="29"/>
      <c r="E7" s="30"/>
      <c r="F7" s="30"/>
      <c r="G7" s="30"/>
      <c r="H7" s="30"/>
      <c r="I7" s="30"/>
      <c r="J7" s="31"/>
      <c r="K7" s="49"/>
      <c r="L7" s="50"/>
      <c r="M7" s="50"/>
      <c r="N7" s="50"/>
      <c r="O7" s="50"/>
      <c r="P7" s="50"/>
      <c r="Q7" s="51"/>
      <c r="R7" s="62"/>
      <c r="S7" s="62"/>
      <c r="T7" s="22"/>
      <c r="U7" s="22"/>
      <c r="V7" s="22"/>
      <c r="W7" s="22"/>
      <c r="X7" s="21"/>
    </row>
    <row r="8" spans="1:24">
      <c r="A8" s="8">
        <v>1</v>
      </c>
      <c r="B8" s="4" t="s">
        <v>24</v>
      </c>
      <c r="C8" s="14" t="s">
        <v>21</v>
      </c>
      <c r="D8" s="32">
        <v>200</v>
      </c>
      <c r="E8" s="33" t="s">
        <v>25</v>
      </c>
      <c r="F8" s="33" t="s">
        <v>26</v>
      </c>
      <c r="G8" s="33">
        <v>102</v>
      </c>
      <c r="H8" s="33" t="s">
        <v>26</v>
      </c>
      <c r="I8" s="33" t="s">
        <v>27</v>
      </c>
      <c r="J8" s="34" t="s">
        <v>28</v>
      </c>
      <c r="K8" s="52">
        <v>200</v>
      </c>
      <c r="L8" s="53" t="s">
        <v>25</v>
      </c>
      <c r="M8" s="53" t="s">
        <v>26</v>
      </c>
      <c r="N8" s="53">
        <v>102</v>
      </c>
      <c r="O8" s="53" t="s">
        <v>26</v>
      </c>
      <c r="P8" s="53" t="s">
        <v>27</v>
      </c>
      <c r="Q8" s="54" t="s">
        <v>28</v>
      </c>
      <c r="R8" s="92">
        <v>34.548999999999999</v>
      </c>
      <c r="S8" s="62"/>
      <c r="T8" s="22">
        <f>R8/G8</f>
        <v>0.33871568627450982</v>
      </c>
      <c r="U8" s="22">
        <f>R8/N8</f>
        <v>0.33871568627450982</v>
      </c>
      <c r="V8" s="22">
        <f>R8/D8</f>
        <v>0.17274500000000001</v>
      </c>
      <c r="W8" s="22">
        <f>R8/K8</f>
        <v>0.17274500000000001</v>
      </c>
      <c r="X8" s="21"/>
    </row>
    <row r="9" spans="1:24">
      <c r="A9" s="8" t="s">
        <v>23</v>
      </c>
      <c r="B9" s="4" t="s">
        <v>29</v>
      </c>
      <c r="C9" s="14" t="s">
        <v>21</v>
      </c>
      <c r="D9" s="32">
        <v>200</v>
      </c>
      <c r="E9" s="33" t="s">
        <v>25</v>
      </c>
      <c r="F9" s="33" t="s">
        <v>26</v>
      </c>
      <c r="G9" s="33">
        <v>102</v>
      </c>
      <c r="H9" s="33" t="s">
        <v>26</v>
      </c>
      <c r="I9" s="33" t="s">
        <v>27</v>
      </c>
      <c r="J9" s="34" t="s">
        <v>28</v>
      </c>
      <c r="K9" s="52">
        <v>200</v>
      </c>
      <c r="L9" s="53" t="s">
        <v>25</v>
      </c>
      <c r="M9" s="53" t="s">
        <v>26</v>
      </c>
      <c r="N9" s="53">
        <v>102</v>
      </c>
      <c r="O9" s="53" t="s">
        <v>26</v>
      </c>
      <c r="P9" s="53" t="s">
        <v>27</v>
      </c>
      <c r="Q9" s="54" t="s">
        <v>28</v>
      </c>
      <c r="R9" s="62">
        <v>34.548999999999999</v>
      </c>
      <c r="S9" s="62"/>
      <c r="T9" s="22">
        <f t="shared" ref="T9:T41" si="0">R9/G9</f>
        <v>0.33871568627450982</v>
      </c>
      <c r="U9" s="22">
        <f>R9/N9</f>
        <v>0.33871568627450982</v>
      </c>
      <c r="V9" s="22">
        <f>R9/D9</f>
        <v>0.17274500000000001</v>
      </c>
      <c r="W9" s="22">
        <f>R9/K9</f>
        <v>0.17274500000000001</v>
      </c>
      <c r="X9" s="21"/>
    </row>
    <row r="10" spans="1:24">
      <c r="A10" s="9">
        <v>2</v>
      </c>
      <c r="B10" s="3" t="s">
        <v>43</v>
      </c>
      <c r="C10" s="15"/>
      <c r="D10" s="35"/>
      <c r="E10" s="36"/>
      <c r="F10" s="36"/>
      <c r="G10" s="36"/>
      <c r="H10" s="36"/>
      <c r="I10" s="36"/>
      <c r="J10" s="37"/>
      <c r="K10" s="49"/>
      <c r="L10" s="50"/>
      <c r="M10" s="50"/>
      <c r="N10" s="50"/>
      <c r="O10" s="50"/>
      <c r="P10" s="50"/>
      <c r="Q10" s="51"/>
      <c r="R10" s="62"/>
      <c r="S10" s="62"/>
      <c r="T10" s="22"/>
      <c r="U10" s="22"/>
      <c r="V10" s="22"/>
      <c r="W10" s="22"/>
      <c r="X10" s="21"/>
    </row>
    <row r="11" spans="1:24">
      <c r="A11" s="11"/>
      <c r="B11" s="4" t="s">
        <v>44</v>
      </c>
      <c r="C11" s="15"/>
      <c r="D11" s="35"/>
      <c r="E11" s="36"/>
      <c r="F11" s="36"/>
      <c r="G11" s="36"/>
      <c r="H11" s="36"/>
      <c r="I11" s="36"/>
      <c r="J11" s="37"/>
      <c r="K11" s="49"/>
      <c r="L11" s="50"/>
      <c r="M11" s="50"/>
      <c r="N11" s="50"/>
      <c r="O11" s="50"/>
      <c r="P11" s="50"/>
      <c r="Q11" s="51"/>
      <c r="R11" s="62"/>
      <c r="S11" s="62"/>
      <c r="T11" s="22"/>
      <c r="U11" s="22"/>
      <c r="V11" s="22"/>
      <c r="W11" s="22"/>
      <c r="X11" s="21"/>
    </row>
    <row r="12" spans="1:24">
      <c r="A12" s="11"/>
      <c r="B12" s="4" t="s">
        <v>45</v>
      </c>
      <c r="C12" s="14" t="s">
        <v>46</v>
      </c>
      <c r="D12" s="38">
        <v>1120000</v>
      </c>
      <c r="E12" s="39"/>
      <c r="F12" s="36"/>
      <c r="G12" s="36"/>
      <c r="H12" s="36"/>
      <c r="I12" s="36"/>
      <c r="J12" s="37"/>
      <c r="K12" s="55">
        <v>1120000</v>
      </c>
      <c r="L12" s="50"/>
      <c r="M12" s="50"/>
      <c r="N12" s="50"/>
      <c r="O12" s="50"/>
      <c r="P12" s="50"/>
      <c r="Q12" s="51"/>
      <c r="R12" s="63">
        <v>715000</v>
      </c>
      <c r="S12" s="63"/>
      <c r="T12" s="22"/>
      <c r="U12" s="22"/>
      <c r="V12" s="22">
        <f t="shared" ref="V12:V13" si="1">R12/D12</f>
        <v>0.6383928571428571</v>
      </c>
      <c r="W12" s="22">
        <f t="shared" ref="W12:W13" si="2">R12/K12</f>
        <v>0.6383928571428571</v>
      </c>
      <c r="X12" s="21"/>
    </row>
    <row r="13" spans="1:24">
      <c r="A13" s="11"/>
      <c r="B13" s="4" t="s">
        <v>47</v>
      </c>
      <c r="C13" s="14" t="s">
        <v>46</v>
      </c>
      <c r="D13" s="38">
        <v>100000</v>
      </c>
      <c r="E13" s="39"/>
      <c r="F13" s="36"/>
      <c r="G13" s="36"/>
      <c r="H13" s="36"/>
      <c r="I13" s="36"/>
      <c r="J13" s="37"/>
      <c r="K13" s="55">
        <v>100000</v>
      </c>
      <c r="L13" s="50"/>
      <c r="M13" s="50"/>
      <c r="N13" s="50"/>
      <c r="O13" s="50"/>
      <c r="P13" s="50"/>
      <c r="Q13" s="51"/>
      <c r="R13" s="63">
        <v>63000</v>
      </c>
      <c r="S13" s="63"/>
      <c r="T13" s="22"/>
      <c r="U13" s="22"/>
      <c r="V13" s="22">
        <f t="shared" si="1"/>
        <v>0.63</v>
      </c>
      <c r="W13" s="22">
        <f t="shared" si="2"/>
        <v>0.63</v>
      </c>
      <c r="X13" s="21"/>
    </row>
    <row r="14" spans="1:24">
      <c r="A14" s="11"/>
      <c r="B14" s="4" t="s">
        <v>48</v>
      </c>
      <c r="C14" s="14" t="s">
        <v>49</v>
      </c>
      <c r="D14" s="38">
        <v>3920</v>
      </c>
      <c r="E14" s="39"/>
      <c r="F14" s="36"/>
      <c r="G14" s="36"/>
      <c r="H14" s="36"/>
      <c r="I14" s="36"/>
      <c r="J14" s="37"/>
      <c r="K14" s="55">
        <v>3920</v>
      </c>
      <c r="L14" s="50"/>
      <c r="M14" s="50"/>
      <c r="N14" s="50"/>
      <c r="O14" s="50"/>
      <c r="P14" s="50"/>
      <c r="Q14" s="51"/>
      <c r="R14" s="62"/>
      <c r="S14" s="62"/>
      <c r="T14" s="22"/>
      <c r="U14" s="22"/>
      <c r="V14" s="22"/>
      <c r="W14" s="22"/>
      <c r="X14" s="21"/>
    </row>
    <row r="15" spans="1:24">
      <c r="A15" s="9">
        <v>3</v>
      </c>
      <c r="B15" s="3" t="s">
        <v>50</v>
      </c>
      <c r="C15" s="14" t="s">
        <v>51</v>
      </c>
      <c r="D15" s="32">
        <v>120</v>
      </c>
      <c r="E15" s="33">
        <v>24</v>
      </c>
      <c r="F15" s="33">
        <v>30</v>
      </c>
      <c r="G15" s="33">
        <v>54</v>
      </c>
      <c r="H15" s="33">
        <v>24</v>
      </c>
      <c r="I15" s="33">
        <v>78</v>
      </c>
      <c r="J15" s="34">
        <v>42</v>
      </c>
      <c r="K15" s="52">
        <v>144</v>
      </c>
      <c r="L15" s="53">
        <v>43</v>
      </c>
      <c r="M15" s="53">
        <v>29</v>
      </c>
      <c r="N15" s="53">
        <v>72</v>
      </c>
      <c r="O15" s="53">
        <v>22</v>
      </c>
      <c r="P15" s="53">
        <v>94</v>
      </c>
      <c r="Q15" s="54">
        <v>50</v>
      </c>
      <c r="R15" s="64">
        <v>57</v>
      </c>
      <c r="S15" s="64"/>
      <c r="T15" s="22">
        <f t="shared" si="0"/>
        <v>1.0555555555555556</v>
      </c>
      <c r="U15" s="22">
        <f>R15/N15</f>
        <v>0.79166666666666663</v>
      </c>
      <c r="V15" s="22">
        <f>R15/D15</f>
        <v>0.47499999999999998</v>
      </c>
      <c r="W15" s="22">
        <f>R15/K15</f>
        <v>0.39583333333333331</v>
      </c>
      <c r="X15" s="21"/>
    </row>
    <row r="16" spans="1:24">
      <c r="A16" s="9">
        <v>4</v>
      </c>
      <c r="B16" s="3" t="s">
        <v>52</v>
      </c>
      <c r="C16" s="14" t="s">
        <v>53</v>
      </c>
      <c r="D16" s="38">
        <v>3908000</v>
      </c>
      <c r="E16" s="39">
        <v>953110</v>
      </c>
      <c r="F16" s="39">
        <v>975246</v>
      </c>
      <c r="G16" s="39">
        <v>1928356</v>
      </c>
      <c r="H16" s="39">
        <v>827936</v>
      </c>
      <c r="I16" s="39">
        <v>2756292</v>
      </c>
      <c r="J16" s="40">
        <v>1151708</v>
      </c>
      <c r="K16" s="55">
        <v>4008000</v>
      </c>
      <c r="L16" s="56">
        <v>1023249</v>
      </c>
      <c r="M16" s="56">
        <v>1044477</v>
      </c>
      <c r="N16" s="56">
        <v>2067726</v>
      </c>
      <c r="O16" s="56">
        <v>873886</v>
      </c>
      <c r="P16" s="56">
        <v>2941612</v>
      </c>
      <c r="Q16" s="57">
        <v>1066388</v>
      </c>
      <c r="R16" s="63"/>
      <c r="S16" s="63"/>
      <c r="T16" s="22"/>
      <c r="U16" s="22"/>
      <c r="V16" s="22"/>
      <c r="W16" s="22"/>
      <c r="X16" s="21"/>
    </row>
    <row r="17" spans="1:24">
      <c r="A17" s="11"/>
      <c r="B17" s="3" t="s">
        <v>54</v>
      </c>
      <c r="C17" s="14" t="s">
        <v>53</v>
      </c>
      <c r="D17" s="38">
        <v>3642820</v>
      </c>
      <c r="E17" s="39">
        <v>896512</v>
      </c>
      <c r="F17" s="39">
        <v>921255</v>
      </c>
      <c r="G17" s="39">
        <v>1817767</v>
      </c>
      <c r="H17" s="39">
        <v>757707</v>
      </c>
      <c r="I17" s="39">
        <v>2575474</v>
      </c>
      <c r="J17" s="40">
        <v>1067346</v>
      </c>
      <c r="K17" s="55">
        <v>3742820</v>
      </c>
      <c r="L17" s="56">
        <v>961119</v>
      </c>
      <c r="M17" s="56">
        <v>979602</v>
      </c>
      <c r="N17" s="56">
        <v>1940721</v>
      </c>
      <c r="O17" s="56">
        <v>814179</v>
      </c>
      <c r="P17" s="56">
        <v>2754900</v>
      </c>
      <c r="Q17" s="57">
        <v>987920</v>
      </c>
      <c r="R17" s="62"/>
      <c r="S17" s="62"/>
      <c r="T17" s="22"/>
      <c r="U17" s="22"/>
      <c r="V17" s="22"/>
      <c r="W17" s="22"/>
      <c r="X17" s="21"/>
    </row>
    <row r="18" spans="1:24">
      <c r="A18" s="11"/>
      <c r="B18" s="4" t="s">
        <v>55</v>
      </c>
      <c r="C18" s="14" t="s">
        <v>53</v>
      </c>
      <c r="D18" s="32" t="s">
        <v>22</v>
      </c>
      <c r="E18" s="33" t="s">
        <v>22</v>
      </c>
      <c r="F18" s="33" t="s">
        <v>22</v>
      </c>
      <c r="G18" s="33" t="s">
        <v>22</v>
      </c>
      <c r="H18" s="33" t="s">
        <v>22</v>
      </c>
      <c r="I18" s="33" t="s">
        <v>22</v>
      </c>
      <c r="J18" s="34" t="s">
        <v>22</v>
      </c>
      <c r="K18" s="52" t="s">
        <v>22</v>
      </c>
      <c r="L18" s="53" t="s">
        <v>22</v>
      </c>
      <c r="M18" s="53" t="s">
        <v>22</v>
      </c>
      <c r="N18" s="53" t="s">
        <v>22</v>
      </c>
      <c r="O18" s="53" t="s">
        <v>22</v>
      </c>
      <c r="P18" s="53" t="s">
        <v>22</v>
      </c>
      <c r="Q18" s="54" t="s">
        <v>23</v>
      </c>
      <c r="R18" s="62"/>
      <c r="S18" s="62"/>
      <c r="T18" s="22"/>
      <c r="U18" s="22"/>
      <c r="V18" s="22"/>
      <c r="W18" s="22"/>
      <c r="X18" s="21"/>
    </row>
    <row r="19" spans="1:24">
      <c r="A19" s="11"/>
      <c r="B19" s="4" t="s">
        <v>56</v>
      </c>
      <c r="C19" s="14" t="s">
        <v>53</v>
      </c>
      <c r="D19" s="38">
        <v>3642820</v>
      </c>
      <c r="E19" s="39">
        <v>896512</v>
      </c>
      <c r="F19" s="39">
        <v>921255</v>
      </c>
      <c r="G19" s="39">
        <v>1817767</v>
      </c>
      <c r="H19" s="39">
        <v>757707</v>
      </c>
      <c r="I19" s="39">
        <v>2575474</v>
      </c>
      <c r="J19" s="40">
        <v>1067346</v>
      </c>
      <c r="K19" s="55">
        <v>3742820</v>
      </c>
      <c r="L19" s="56">
        <v>961119</v>
      </c>
      <c r="M19" s="56">
        <v>979602</v>
      </c>
      <c r="N19" s="56">
        <v>1940721</v>
      </c>
      <c r="O19" s="56">
        <v>814179</v>
      </c>
      <c r="P19" s="56">
        <v>2754900</v>
      </c>
      <c r="Q19" s="57">
        <v>987920</v>
      </c>
      <c r="R19" s="62"/>
      <c r="S19" s="62"/>
      <c r="T19" s="22"/>
      <c r="U19" s="22"/>
      <c r="V19" s="22"/>
      <c r="W19" s="22"/>
      <c r="X19" s="21"/>
    </row>
    <row r="20" spans="1:24">
      <c r="A20" s="11"/>
      <c r="B20" s="3" t="s">
        <v>57</v>
      </c>
      <c r="C20" s="14" t="s">
        <v>53</v>
      </c>
      <c r="D20" s="38">
        <v>265180</v>
      </c>
      <c r="E20" s="39">
        <v>56598</v>
      </c>
      <c r="F20" s="39">
        <v>53991</v>
      </c>
      <c r="G20" s="39">
        <v>110589</v>
      </c>
      <c r="H20" s="39">
        <v>70229</v>
      </c>
      <c r="I20" s="39">
        <v>180818</v>
      </c>
      <c r="J20" s="40">
        <v>84362</v>
      </c>
      <c r="K20" s="55">
        <v>265180</v>
      </c>
      <c r="L20" s="56">
        <v>62130</v>
      </c>
      <c r="M20" s="56">
        <v>64875</v>
      </c>
      <c r="N20" s="56">
        <v>127005</v>
      </c>
      <c r="O20" s="56">
        <v>59707</v>
      </c>
      <c r="P20" s="56">
        <v>186712</v>
      </c>
      <c r="Q20" s="57">
        <v>78468</v>
      </c>
      <c r="R20" s="63">
        <v>250786</v>
      </c>
      <c r="S20" s="63">
        <v>274372</v>
      </c>
      <c r="T20" s="22">
        <f t="shared" si="0"/>
        <v>2.2677300635687092</v>
      </c>
      <c r="U20" s="22">
        <f>R20/N20</f>
        <v>1.9746151726309988</v>
      </c>
      <c r="V20" s="22">
        <f>R20/D20</f>
        <v>0.94571988837770571</v>
      </c>
      <c r="W20" s="22">
        <f>R20/K20</f>
        <v>0.94571988837770571</v>
      </c>
      <c r="X20" s="21"/>
    </row>
    <row r="21" spans="1:24">
      <c r="A21" s="11"/>
      <c r="B21" s="4" t="s">
        <v>55</v>
      </c>
      <c r="C21" s="14" t="s">
        <v>53</v>
      </c>
      <c r="D21" s="38">
        <v>62280</v>
      </c>
      <c r="E21" s="39">
        <v>6664</v>
      </c>
      <c r="F21" s="39">
        <v>2678</v>
      </c>
      <c r="G21" s="39">
        <v>9342</v>
      </c>
      <c r="H21" s="39">
        <v>28026</v>
      </c>
      <c r="I21" s="39">
        <v>37368</v>
      </c>
      <c r="J21" s="40">
        <v>24912</v>
      </c>
      <c r="K21" s="55">
        <v>62280</v>
      </c>
      <c r="L21" s="56">
        <v>10027</v>
      </c>
      <c r="M21" s="56">
        <v>11771</v>
      </c>
      <c r="N21" s="56">
        <v>21798</v>
      </c>
      <c r="O21" s="56">
        <v>15570</v>
      </c>
      <c r="P21" s="56">
        <v>37368</v>
      </c>
      <c r="Q21" s="57">
        <v>24912</v>
      </c>
      <c r="R21" s="62"/>
      <c r="S21" s="62"/>
      <c r="T21" s="22"/>
      <c r="U21" s="22"/>
      <c r="V21" s="22"/>
      <c r="W21" s="22"/>
      <c r="X21" s="21"/>
    </row>
    <row r="22" spans="1:24">
      <c r="A22" s="11"/>
      <c r="B22" s="4" t="s">
        <v>56</v>
      </c>
      <c r="C22" s="14" t="s">
        <v>53</v>
      </c>
      <c r="D22" s="38">
        <v>202900</v>
      </c>
      <c r="E22" s="39">
        <v>49934</v>
      </c>
      <c r="F22" s="39">
        <v>51313</v>
      </c>
      <c r="G22" s="39">
        <v>101247</v>
      </c>
      <c r="H22" s="39">
        <v>42203</v>
      </c>
      <c r="I22" s="39">
        <v>143450</v>
      </c>
      <c r="J22" s="40">
        <v>59450</v>
      </c>
      <c r="K22" s="55">
        <v>202900</v>
      </c>
      <c r="L22" s="56">
        <v>52103</v>
      </c>
      <c r="M22" s="56">
        <v>53104</v>
      </c>
      <c r="N22" s="56">
        <v>105207</v>
      </c>
      <c r="O22" s="56">
        <v>44137</v>
      </c>
      <c r="P22" s="56">
        <v>149344</v>
      </c>
      <c r="Q22" s="57">
        <v>53556</v>
      </c>
      <c r="R22" s="62"/>
      <c r="S22" s="62"/>
      <c r="T22" s="22"/>
      <c r="U22" s="22"/>
      <c r="V22" s="22"/>
      <c r="W22" s="22"/>
      <c r="X22" s="21"/>
    </row>
    <row r="23" spans="1:24" ht="102">
      <c r="A23" s="9">
        <v>5</v>
      </c>
      <c r="B23" s="3" t="s">
        <v>58</v>
      </c>
      <c r="C23" s="14" t="s">
        <v>53</v>
      </c>
      <c r="D23" s="38">
        <v>225016</v>
      </c>
      <c r="E23" s="39">
        <v>67500</v>
      </c>
      <c r="F23" s="39">
        <v>70000</v>
      </c>
      <c r="G23" s="39">
        <v>137500</v>
      </c>
      <c r="H23" s="39">
        <v>42132</v>
      </c>
      <c r="I23" s="39">
        <v>179632</v>
      </c>
      <c r="J23" s="40">
        <v>45384</v>
      </c>
      <c r="K23" s="55">
        <v>225016</v>
      </c>
      <c r="L23" s="56">
        <v>67500</v>
      </c>
      <c r="M23" s="56">
        <v>70000</v>
      </c>
      <c r="N23" s="56">
        <v>137500</v>
      </c>
      <c r="O23" s="56">
        <v>42132</v>
      </c>
      <c r="P23" s="56">
        <v>179632</v>
      </c>
      <c r="Q23" s="57">
        <v>45384</v>
      </c>
      <c r="R23" s="63">
        <v>116056</v>
      </c>
      <c r="S23" s="63">
        <v>116056</v>
      </c>
      <c r="T23" s="22">
        <f>R23/G23</f>
        <v>0.84404363636363633</v>
      </c>
      <c r="U23" s="22">
        <f>R23/N23</f>
        <v>0.84404363636363633</v>
      </c>
      <c r="V23" s="22">
        <f>R23/D23</f>
        <v>0.51576776762541332</v>
      </c>
      <c r="W23" s="22">
        <f>R23/K23</f>
        <v>0.51576776762541332</v>
      </c>
      <c r="X23" s="23" t="s">
        <v>123</v>
      </c>
    </row>
    <row r="24" spans="1:24" s="78" customFormat="1">
      <c r="A24" s="66"/>
      <c r="B24" s="67" t="s">
        <v>59</v>
      </c>
      <c r="C24" s="68" t="s">
        <v>60</v>
      </c>
      <c r="D24" s="69">
        <v>1</v>
      </c>
      <c r="E24" s="70">
        <v>0.3</v>
      </c>
      <c r="F24" s="70">
        <v>0.31</v>
      </c>
      <c r="G24" s="70">
        <v>0.61</v>
      </c>
      <c r="H24" s="70">
        <v>0.19</v>
      </c>
      <c r="I24" s="70">
        <v>0.8</v>
      </c>
      <c r="J24" s="71">
        <v>0.2</v>
      </c>
      <c r="K24" s="72">
        <v>1</v>
      </c>
      <c r="L24" s="73">
        <v>0.3</v>
      </c>
      <c r="M24" s="73">
        <v>0.31</v>
      </c>
      <c r="N24" s="73">
        <v>0.61</v>
      </c>
      <c r="O24" s="73">
        <v>0.19</v>
      </c>
      <c r="P24" s="73">
        <v>0.8</v>
      </c>
      <c r="Q24" s="74">
        <v>0.2</v>
      </c>
      <c r="R24" s="75"/>
      <c r="S24" s="75"/>
      <c r="T24" s="76"/>
      <c r="U24" s="76"/>
      <c r="V24" s="76"/>
      <c r="W24" s="76"/>
      <c r="X24" s="77"/>
    </row>
    <row r="25" spans="1:24" s="78" customFormat="1">
      <c r="A25" s="79">
        <v>5.0999999999999996</v>
      </c>
      <c r="B25" s="80" t="s">
        <v>61</v>
      </c>
      <c r="C25" s="68" t="s">
        <v>53</v>
      </c>
      <c r="D25" s="81">
        <v>142884</v>
      </c>
      <c r="E25" s="82">
        <v>32500</v>
      </c>
      <c r="F25" s="82">
        <v>45000</v>
      </c>
      <c r="G25" s="82">
        <v>77500</v>
      </c>
      <c r="H25" s="82">
        <v>20000</v>
      </c>
      <c r="I25" s="82">
        <v>97500</v>
      </c>
      <c r="J25" s="83">
        <v>45384</v>
      </c>
      <c r="K25" s="84">
        <v>142884</v>
      </c>
      <c r="L25" s="85">
        <v>32500</v>
      </c>
      <c r="M25" s="85">
        <v>45000</v>
      </c>
      <c r="N25" s="85">
        <v>77500</v>
      </c>
      <c r="O25" s="85">
        <v>20000</v>
      </c>
      <c r="P25" s="85">
        <v>97500</v>
      </c>
      <c r="Q25" s="86">
        <v>45384</v>
      </c>
      <c r="R25" s="87"/>
      <c r="S25" s="87"/>
      <c r="T25" s="76"/>
      <c r="U25" s="76"/>
      <c r="V25" s="76"/>
      <c r="W25" s="76"/>
      <c r="X25" s="77"/>
    </row>
    <row r="26" spans="1:24" s="78" customFormat="1">
      <c r="A26" s="79" t="s">
        <v>22</v>
      </c>
      <c r="B26" s="80" t="s">
        <v>59</v>
      </c>
      <c r="C26" s="68" t="s">
        <v>60</v>
      </c>
      <c r="D26" s="69">
        <v>1</v>
      </c>
      <c r="E26" s="70">
        <v>0.23</v>
      </c>
      <c r="F26" s="70">
        <v>0.31</v>
      </c>
      <c r="G26" s="70">
        <v>0.54</v>
      </c>
      <c r="H26" s="70">
        <v>0.14000000000000001</v>
      </c>
      <c r="I26" s="70">
        <v>0.68</v>
      </c>
      <c r="J26" s="71">
        <v>0.32</v>
      </c>
      <c r="K26" s="72">
        <v>1</v>
      </c>
      <c r="L26" s="73">
        <v>0.23</v>
      </c>
      <c r="M26" s="73">
        <v>0.31</v>
      </c>
      <c r="N26" s="73">
        <v>0.54</v>
      </c>
      <c r="O26" s="73">
        <v>0.14000000000000001</v>
      </c>
      <c r="P26" s="73">
        <v>0.68</v>
      </c>
      <c r="Q26" s="88">
        <v>0.32</v>
      </c>
      <c r="R26" s="75"/>
      <c r="S26" s="75"/>
      <c r="T26" s="76"/>
      <c r="U26" s="76"/>
      <c r="V26" s="76"/>
      <c r="W26" s="76"/>
      <c r="X26" s="66"/>
    </row>
    <row r="27" spans="1:24" s="78" customFormat="1">
      <c r="A27" s="79">
        <v>5.2</v>
      </c>
      <c r="B27" s="80" t="s">
        <v>62</v>
      </c>
      <c r="C27" s="68" t="s">
        <v>53</v>
      </c>
      <c r="D27" s="81">
        <v>82132</v>
      </c>
      <c r="E27" s="82">
        <v>35000</v>
      </c>
      <c r="F27" s="82">
        <v>25000</v>
      </c>
      <c r="G27" s="82">
        <v>60000</v>
      </c>
      <c r="H27" s="82">
        <v>22132</v>
      </c>
      <c r="I27" s="82">
        <v>82132</v>
      </c>
      <c r="J27" s="89" t="s">
        <v>22</v>
      </c>
      <c r="K27" s="84">
        <v>82132</v>
      </c>
      <c r="L27" s="85">
        <v>35000</v>
      </c>
      <c r="M27" s="85">
        <v>25000</v>
      </c>
      <c r="N27" s="85">
        <v>60000</v>
      </c>
      <c r="O27" s="85">
        <v>22132</v>
      </c>
      <c r="P27" s="85">
        <v>82132</v>
      </c>
      <c r="Q27" s="90" t="s">
        <v>22</v>
      </c>
      <c r="R27" s="75"/>
      <c r="S27" s="75"/>
      <c r="T27" s="76"/>
      <c r="U27" s="76"/>
      <c r="V27" s="76"/>
      <c r="W27" s="76"/>
      <c r="X27" s="77"/>
    </row>
    <row r="28" spans="1:24" s="78" customFormat="1">
      <c r="A28" s="79" t="s">
        <v>22</v>
      </c>
      <c r="B28" s="80" t="s">
        <v>59</v>
      </c>
      <c r="C28" s="68" t="s">
        <v>60</v>
      </c>
      <c r="D28" s="69">
        <v>1</v>
      </c>
      <c r="E28" s="70">
        <v>0.43</v>
      </c>
      <c r="F28" s="70">
        <v>0.3</v>
      </c>
      <c r="G28" s="70">
        <v>0.73</v>
      </c>
      <c r="H28" s="70">
        <v>0.27</v>
      </c>
      <c r="I28" s="70">
        <v>1</v>
      </c>
      <c r="J28" s="71">
        <v>0</v>
      </c>
      <c r="K28" s="72">
        <v>1</v>
      </c>
      <c r="L28" s="73">
        <v>0.43</v>
      </c>
      <c r="M28" s="73">
        <v>0.3</v>
      </c>
      <c r="N28" s="73">
        <v>0.73</v>
      </c>
      <c r="O28" s="73">
        <v>0.27</v>
      </c>
      <c r="P28" s="73">
        <v>1</v>
      </c>
      <c r="Q28" s="74">
        <v>0</v>
      </c>
      <c r="R28" s="75"/>
      <c r="S28" s="75"/>
      <c r="T28" s="76"/>
      <c r="U28" s="76"/>
      <c r="V28" s="76"/>
      <c r="W28" s="76"/>
      <c r="X28" s="77"/>
    </row>
    <row r="29" spans="1:24">
      <c r="A29" s="9" t="s">
        <v>132</v>
      </c>
      <c r="B29" s="3" t="s">
        <v>64</v>
      </c>
      <c r="C29" s="15"/>
      <c r="D29" s="35"/>
      <c r="E29" s="36"/>
      <c r="F29" s="36"/>
      <c r="G29" s="36"/>
      <c r="H29" s="36"/>
      <c r="I29" s="36"/>
      <c r="J29" s="37"/>
      <c r="K29" s="49"/>
      <c r="L29" s="50"/>
      <c r="M29" s="50"/>
      <c r="N29" s="50"/>
      <c r="O29" s="50"/>
      <c r="P29" s="50"/>
      <c r="Q29" s="51"/>
      <c r="R29" s="62"/>
      <c r="S29" s="62"/>
      <c r="T29" s="22"/>
      <c r="U29" s="22"/>
      <c r="V29" s="22"/>
      <c r="W29" s="22"/>
      <c r="X29" s="21"/>
    </row>
    <row r="30" spans="1:24">
      <c r="A30" s="9">
        <v>1</v>
      </c>
      <c r="B30" s="3" t="s">
        <v>65</v>
      </c>
      <c r="C30" s="15"/>
      <c r="D30" s="35"/>
      <c r="E30" s="36"/>
      <c r="F30" s="36"/>
      <c r="G30" s="36"/>
      <c r="H30" s="36"/>
      <c r="I30" s="36"/>
      <c r="J30" s="37"/>
      <c r="K30" s="49"/>
      <c r="L30" s="50"/>
      <c r="M30" s="50"/>
      <c r="N30" s="50"/>
      <c r="O30" s="50"/>
      <c r="P30" s="50"/>
      <c r="Q30" s="51"/>
      <c r="R30" s="62"/>
      <c r="S30" s="62"/>
      <c r="T30" s="22"/>
      <c r="U30" s="22"/>
      <c r="V30" s="22"/>
      <c r="W30" s="22"/>
      <c r="X30" s="21"/>
    </row>
    <row r="31" spans="1:24">
      <c r="A31" s="8">
        <v>1.1000000000000001</v>
      </c>
      <c r="B31" s="4" t="s">
        <v>66</v>
      </c>
      <c r="C31" s="14" t="s">
        <v>67</v>
      </c>
      <c r="D31" s="32">
        <v>76</v>
      </c>
      <c r="E31" s="36">
        <v>75.5</v>
      </c>
      <c r="F31" s="36">
        <v>75.7</v>
      </c>
      <c r="G31" s="36">
        <v>75.7</v>
      </c>
      <c r="H31" s="36">
        <v>75.900000000000006</v>
      </c>
      <c r="I31" s="36">
        <v>75.900000000000006</v>
      </c>
      <c r="J31" s="37">
        <v>76</v>
      </c>
      <c r="K31" s="52">
        <v>76</v>
      </c>
      <c r="L31" s="50">
        <v>75.5</v>
      </c>
      <c r="M31" s="50">
        <v>75.7</v>
      </c>
      <c r="N31" s="50">
        <v>75.7</v>
      </c>
      <c r="O31" s="50">
        <v>75.900000000000006</v>
      </c>
      <c r="P31" s="50">
        <v>75.900000000000006</v>
      </c>
      <c r="Q31" s="51">
        <v>76</v>
      </c>
      <c r="R31" s="124">
        <v>75.8</v>
      </c>
      <c r="S31" s="62"/>
      <c r="T31" s="22"/>
      <c r="U31" s="22"/>
      <c r="V31" s="22"/>
      <c r="W31" s="22"/>
      <c r="X31" s="21"/>
    </row>
    <row r="32" spans="1:24">
      <c r="A32" s="8">
        <v>1.2</v>
      </c>
      <c r="B32" s="4" t="s">
        <v>68</v>
      </c>
      <c r="C32" s="14" t="s">
        <v>60</v>
      </c>
      <c r="D32" s="32">
        <v>99.5</v>
      </c>
      <c r="E32" s="36">
        <v>99</v>
      </c>
      <c r="F32" s="36">
        <v>99.1</v>
      </c>
      <c r="G32" s="36">
        <v>99.1</v>
      </c>
      <c r="H32" s="36">
        <v>99.3</v>
      </c>
      <c r="I32" s="36">
        <v>99.3</v>
      </c>
      <c r="J32" s="37">
        <v>99.5</v>
      </c>
      <c r="K32" s="52">
        <v>99.5</v>
      </c>
      <c r="L32" s="50">
        <v>99</v>
      </c>
      <c r="M32" s="50">
        <v>99.1</v>
      </c>
      <c r="N32" s="50">
        <v>99.4</v>
      </c>
      <c r="O32" s="50">
        <v>99.3</v>
      </c>
      <c r="P32" s="50">
        <v>99.3</v>
      </c>
      <c r="Q32" s="51">
        <v>99.5</v>
      </c>
      <c r="R32" s="125">
        <v>98.93</v>
      </c>
      <c r="S32" s="63"/>
      <c r="T32" s="22"/>
      <c r="U32" s="22"/>
      <c r="V32" s="22">
        <f>R32/D32</f>
        <v>0.99427135678391965</v>
      </c>
      <c r="W32" s="22">
        <f>R32/K32</f>
        <v>0.99427135678391965</v>
      </c>
      <c r="X32" s="21" t="s">
        <v>118</v>
      </c>
    </row>
    <row r="33" spans="1:24" ht="25.5">
      <c r="A33" s="8">
        <v>1.3</v>
      </c>
      <c r="B33" s="4" t="s">
        <v>73</v>
      </c>
      <c r="C33" s="14" t="s">
        <v>60</v>
      </c>
      <c r="D33" s="32">
        <v>95</v>
      </c>
      <c r="E33" s="36">
        <v>90</v>
      </c>
      <c r="F33" s="36">
        <v>92</v>
      </c>
      <c r="G33" s="36">
        <v>92</v>
      </c>
      <c r="H33" s="36">
        <v>94</v>
      </c>
      <c r="I33" s="36">
        <v>94</v>
      </c>
      <c r="J33" s="37">
        <v>95</v>
      </c>
      <c r="K33" s="52">
        <v>95</v>
      </c>
      <c r="L33" s="50">
        <v>90</v>
      </c>
      <c r="M33" s="50">
        <v>92</v>
      </c>
      <c r="N33" s="50">
        <v>92</v>
      </c>
      <c r="O33" s="50">
        <v>94</v>
      </c>
      <c r="P33" s="50">
        <v>94</v>
      </c>
      <c r="Q33" s="51">
        <v>95</v>
      </c>
      <c r="R33" s="125">
        <v>94</v>
      </c>
      <c r="S33" s="62"/>
      <c r="T33" s="22"/>
      <c r="U33" s="22"/>
      <c r="V33" s="22"/>
      <c r="W33" s="22"/>
      <c r="X33" s="21"/>
    </row>
    <row r="34" spans="1:24" ht="25.5">
      <c r="A34" s="8">
        <v>1.4</v>
      </c>
      <c r="B34" s="4" t="s">
        <v>74</v>
      </c>
      <c r="C34" s="14" t="s">
        <v>60</v>
      </c>
      <c r="D34" s="32">
        <v>95</v>
      </c>
      <c r="E34" s="36">
        <v>90</v>
      </c>
      <c r="F34" s="36">
        <v>92</v>
      </c>
      <c r="G34" s="36">
        <v>92</v>
      </c>
      <c r="H34" s="36">
        <v>94</v>
      </c>
      <c r="I34" s="36">
        <v>94</v>
      </c>
      <c r="J34" s="37">
        <v>95</v>
      </c>
      <c r="K34" s="52">
        <v>95</v>
      </c>
      <c r="L34" s="50">
        <v>90</v>
      </c>
      <c r="M34" s="50">
        <v>92</v>
      </c>
      <c r="N34" s="50">
        <v>92</v>
      </c>
      <c r="O34" s="50">
        <v>94</v>
      </c>
      <c r="P34" s="50">
        <v>94</v>
      </c>
      <c r="Q34" s="51">
        <v>95</v>
      </c>
      <c r="R34" s="125">
        <v>95</v>
      </c>
      <c r="S34" s="93"/>
      <c r="T34" s="22"/>
      <c r="U34" s="22"/>
      <c r="V34" s="22"/>
      <c r="W34" s="22"/>
      <c r="X34" s="21"/>
    </row>
    <row r="35" spans="1:24" ht="25.5">
      <c r="A35" s="8">
        <v>1.5</v>
      </c>
      <c r="B35" s="4" t="s">
        <v>75</v>
      </c>
      <c r="C35" s="14" t="s">
        <v>60</v>
      </c>
      <c r="D35" s="32" t="s">
        <v>69</v>
      </c>
      <c r="E35" s="36" t="s">
        <v>134</v>
      </c>
      <c r="F35" s="36" t="s">
        <v>135</v>
      </c>
      <c r="G35" s="36" t="s">
        <v>135</v>
      </c>
      <c r="H35" s="36" t="s">
        <v>136</v>
      </c>
      <c r="I35" s="36" t="s">
        <v>136</v>
      </c>
      <c r="J35" s="37" t="s">
        <v>70</v>
      </c>
      <c r="K35" s="52" t="s">
        <v>70</v>
      </c>
      <c r="L35" s="50" t="s">
        <v>134</v>
      </c>
      <c r="M35" s="50" t="s">
        <v>135</v>
      </c>
      <c r="N35" s="50" t="s">
        <v>135</v>
      </c>
      <c r="O35" s="50" t="s">
        <v>136</v>
      </c>
      <c r="P35" s="50" t="s">
        <v>136</v>
      </c>
      <c r="Q35" s="51" t="s">
        <v>70</v>
      </c>
      <c r="R35" s="125">
        <v>6.1</v>
      </c>
      <c r="S35" s="62"/>
      <c r="T35" s="22"/>
      <c r="U35" s="22"/>
      <c r="V35" s="22"/>
      <c r="W35" s="22"/>
      <c r="X35" s="21"/>
    </row>
    <row r="36" spans="1:24" ht="25.5">
      <c r="A36" s="8">
        <v>1.6</v>
      </c>
      <c r="B36" s="4" t="s">
        <v>76</v>
      </c>
      <c r="C36" s="14" t="s">
        <v>60</v>
      </c>
      <c r="D36" s="32" t="s">
        <v>71</v>
      </c>
      <c r="E36" s="36" t="s">
        <v>137</v>
      </c>
      <c r="F36" s="36" t="s">
        <v>138</v>
      </c>
      <c r="G36" s="36" t="s">
        <v>138</v>
      </c>
      <c r="H36" s="36" t="s">
        <v>139</v>
      </c>
      <c r="I36" s="36" t="s">
        <v>139</v>
      </c>
      <c r="J36" s="37" t="s">
        <v>72</v>
      </c>
      <c r="K36" s="52" t="s">
        <v>72</v>
      </c>
      <c r="L36" s="50" t="s">
        <v>137</v>
      </c>
      <c r="M36" s="50" t="s">
        <v>138</v>
      </c>
      <c r="N36" s="50" t="s">
        <v>138</v>
      </c>
      <c r="O36" s="50" t="s">
        <v>139</v>
      </c>
      <c r="P36" s="50" t="s">
        <v>139</v>
      </c>
      <c r="Q36" s="51" t="s">
        <v>72</v>
      </c>
      <c r="R36" s="125">
        <v>4.5999999999999996</v>
      </c>
      <c r="S36" s="62"/>
      <c r="T36" s="22"/>
      <c r="U36" s="22"/>
      <c r="V36" s="22"/>
      <c r="W36" s="22"/>
      <c r="X36" s="21"/>
    </row>
    <row r="37" spans="1:24">
      <c r="A37" s="9">
        <v>2</v>
      </c>
      <c r="B37" s="3" t="s">
        <v>77</v>
      </c>
      <c r="C37" s="15"/>
      <c r="D37" s="32"/>
      <c r="E37" s="36"/>
      <c r="F37" s="36"/>
      <c r="G37" s="36"/>
      <c r="H37" s="36"/>
      <c r="I37" s="36"/>
      <c r="J37" s="37"/>
      <c r="K37" s="52"/>
      <c r="L37" s="50"/>
      <c r="M37" s="50"/>
      <c r="N37" s="50"/>
      <c r="O37" s="50"/>
      <c r="P37" s="50"/>
      <c r="Q37" s="51"/>
      <c r="R37" s="62"/>
      <c r="S37" s="62"/>
      <c r="T37" s="22"/>
      <c r="U37" s="22"/>
      <c r="V37" s="22"/>
      <c r="W37" s="22"/>
      <c r="X37" s="21"/>
    </row>
    <row r="38" spans="1:24">
      <c r="A38" s="8">
        <v>2.1</v>
      </c>
      <c r="B38" s="4" t="s">
        <v>78</v>
      </c>
      <c r="C38" s="14"/>
      <c r="D38" s="32">
        <v>400</v>
      </c>
      <c r="E38" s="36">
        <v>80</v>
      </c>
      <c r="F38" s="36">
        <v>120</v>
      </c>
      <c r="G38" s="36">
        <v>200</v>
      </c>
      <c r="H38" s="36">
        <v>120</v>
      </c>
      <c r="I38" s="36">
        <v>320</v>
      </c>
      <c r="J38" s="37">
        <v>80</v>
      </c>
      <c r="K38" s="52">
        <v>400</v>
      </c>
      <c r="L38" s="50">
        <v>80</v>
      </c>
      <c r="M38" s="50">
        <v>120</v>
      </c>
      <c r="N38" s="50">
        <v>200</v>
      </c>
      <c r="O38" s="50">
        <v>120</v>
      </c>
      <c r="P38" s="50">
        <v>320</v>
      </c>
      <c r="Q38" s="51">
        <v>80</v>
      </c>
      <c r="R38" s="62">
        <v>220</v>
      </c>
      <c r="S38" s="62"/>
      <c r="T38" s="22">
        <f t="shared" si="0"/>
        <v>1.1000000000000001</v>
      </c>
      <c r="U38" s="22">
        <f t="shared" ref="U38:U41" si="3">R38/N38</f>
        <v>1.1000000000000001</v>
      </c>
      <c r="V38" s="22">
        <f t="shared" ref="V38:V41" si="4">R38/D38</f>
        <v>0.55000000000000004</v>
      </c>
      <c r="W38" s="22">
        <f t="shared" ref="W38:W41" si="5">R38/K38</f>
        <v>0.55000000000000004</v>
      </c>
      <c r="X38" s="21"/>
    </row>
    <row r="39" spans="1:24">
      <c r="A39" s="8">
        <v>2.2000000000000002</v>
      </c>
      <c r="B39" s="4" t="s">
        <v>79</v>
      </c>
      <c r="C39" s="14"/>
      <c r="D39" s="32">
        <v>650</v>
      </c>
      <c r="E39" s="36">
        <v>130</v>
      </c>
      <c r="F39" s="36">
        <v>173</v>
      </c>
      <c r="G39" s="36">
        <v>303</v>
      </c>
      <c r="H39" s="36">
        <v>195</v>
      </c>
      <c r="I39" s="36">
        <v>498</v>
      </c>
      <c r="J39" s="37">
        <v>152</v>
      </c>
      <c r="K39" s="52">
        <v>660</v>
      </c>
      <c r="L39" s="50">
        <v>130</v>
      </c>
      <c r="M39" s="50">
        <v>184</v>
      </c>
      <c r="N39" s="50">
        <v>314</v>
      </c>
      <c r="O39" s="50">
        <v>195</v>
      </c>
      <c r="P39" s="50">
        <v>509</v>
      </c>
      <c r="Q39" s="51">
        <v>151</v>
      </c>
      <c r="R39" s="62">
        <v>335</v>
      </c>
      <c r="S39" s="62"/>
      <c r="T39" s="22">
        <f t="shared" si="0"/>
        <v>1.1056105610561056</v>
      </c>
      <c r="U39" s="22">
        <f t="shared" si="3"/>
        <v>1.0668789808917198</v>
      </c>
      <c r="V39" s="22">
        <f t="shared" si="4"/>
        <v>0.51538461538461533</v>
      </c>
      <c r="W39" s="22">
        <f t="shared" si="5"/>
        <v>0.50757575757575757</v>
      </c>
      <c r="X39" s="21"/>
    </row>
    <row r="40" spans="1:24" ht="25.5">
      <c r="A40" s="8">
        <v>2.2999999999999998</v>
      </c>
      <c r="B40" s="4" t="s">
        <v>80</v>
      </c>
      <c r="C40" s="16"/>
      <c r="D40" s="32">
        <v>1645</v>
      </c>
      <c r="E40" s="36">
        <v>247</v>
      </c>
      <c r="F40" s="36">
        <v>411</v>
      </c>
      <c r="G40" s="36">
        <v>658</v>
      </c>
      <c r="H40" s="36">
        <v>494</v>
      </c>
      <c r="I40" s="36">
        <v>1152</v>
      </c>
      <c r="J40" s="37">
        <v>494</v>
      </c>
      <c r="K40" s="52">
        <v>1645</v>
      </c>
      <c r="L40" s="50">
        <v>247</v>
      </c>
      <c r="M40" s="50">
        <v>411</v>
      </c>
      <c r="N40" s="50">
        <v>658</v>
      </c>
      <c r="O40" s="50">
        <v>494</v>
      </c>
      <c r="P40" s="50">
        <v>1152</v>
      </c>
      <c r="Q40" s="51">
        <v>494</v>
      </c>
      <c r="R40" s="62">
        <v>907</v>
      </c>
      <c r="S40" s="62"/>
      <c r="T40" s="22">
        <f t="shared" si="0"/>
        <v>1.378419452887538</v>
      </c>
      <c r="U40" s="22">
        <f t="shared" si="3"/>
        <v>1.378419452887538</v>
      </c>
      <c r="V40" s="22">
        <f t="shared" si="4"/>
        <v>0.55136778115501517</v>
      </c>
      <c r="W40" s="22">
        <f t="shared" si="5"/>
        <v>0.55136778115501517</v>
      </c>
      <c r="X40" s="21"/>
    </row>
    <row r="41" spans="1:24" ht="25.5">
      <c r="A41" s="11"/>
      <c r="B41" s="5" t="s">
        <v>81</v>
      </c>
      <c r="C41" s="14"/>
      <c r="D41" s="32">
        <v>384</v>
      </c>
      <c r="E41" s="36">
        <v>58</v>
      </c>
      <c r="F41" s="36">
        <v>96</v>
      </c>
      <c r="G41" s="36">
        <v>154</v>
      </c>
      <c r="H41" s="36">
        <v>115</v>
      </c>
      <c r="I41" s="36">
        <v>269</v>
      </c>
      <c r="J41" s="37">
        <v>115</v>
      </c>
      <c r="K41" s="52">
        <v>384</v>
      </c>
      <c r="L41" s="50">
        <v>58</v>
      </c>
      <c r="M41" s="50">
        <v>96</v>
      </c>
      <c r="N41" s="50">
        <v>154</v>
      </c>
      <c r="O41" s="50">
        <v>115</v>
      </c>
      <c r="P41" s="50">
        <v>269</v>
      </c>
      <c r="Q41" s="51">
        <v>115</v>
      </c>
      <c r="R41" s="62">
        <v>265</v>
      </c>
      <c r="S41" s="62"/>
      <c r="T41" s="22">
        <f t="shared" si="0"/>
        <v>1.7207792207792207</v>
      </c>
      <c r="U41" s="22">
        <f t="shared" si="3"/>
        <v>1.7207792207792207</v>
      </c>
      <c r="V41" s="22">
        <f t="shared" si="4"/>
        <v>0.69010416666666663</v>
      </c>
      <c r="W41" s="22">
        <f t="shared" si="5"/>
        <v>0.69010416666666663</v>
      </c>
      <c r="X41" s="21"/>
    </row>
    <row r="42" spans="1:24">
      <c r="A42" s="9">
        <v>3</v>
      </c>
      <c r="B42" s="3" t="s">
        <v>82</v>
      </c>
      <c r="C42" s="15"/>
      <c r="D42" s="35"/>
      <c r="E42" s="36"/>
      <c r="F42" s="36"/>
      <c r="G42" s="36"/>
      <c r="H42" s="36"/>
      <c r="I42" s="36"/>
      <c r="J42" s="37"/>
      <c r="K42" s="49"/>
      <c r="L42" s="50"/>
      <c r="M42" s="50"/>
      <c r="N42" s="50"/>
      <c r="O42" s="50"/>
      <c r="P42" s="50"/>
      <c r="Q42" s="51"/>
      <c r="R42" s="62"/>
      <c r="S42" s="62"/>
      <c r="T42" s="22"/>
      <c r="U42" s="22"/>
      <c r="V42" s="22"/>
      <c r="W42" s="22"/>
      <c r="X42" s="21"/>
    </row>
    <row r="43" spans="1:24">
      <c r="A43" s="11"/>
      <c r="B43" s="6" t="s">
        <v>83</v>
      </c>
      <c r="C43" s="15"/>
      <c r="D43" s="35"/>
      <c r="E43" s="36"/>
      <c r="F43" s="36"/>
      <c r="G43" s="36"/>
      <c r="H43" s="36"/>
      <c r="I43" s="36"/>
      <c r="J43" s="37"/>
      <c r="K43" s="49"/>
      <c r="L43" s="50"/>
      <c r="M43" s="50"/>
      <c r="N43" s="50"/>
      <c r="O43" s="50"/>
      <c r="P43" s="50"/>
      <c r="Q43" s="51"/>
      <c r="R43" s="62"/>
      <c r="S43" s="62"/>
      <c r="T43" s="22"/>
      <c r="U43" s="22"/>
      <c r="V43" s="22"/>
      <c r="W43" s="22"/>
      <c r="X43" s="21"/>
    </row>
    <row r="44" spans="1:24">
      <c r="A44" s="8">
        <v>3.1</v>
      </c>
      <c r="B44" s="4" t="s">
        <v>84</v>
      </c>
      <c r="C44" s="14" t="s">
        <v>85</v>
      </c>
      <c r="D44" s="32">
        <v>650</v>
      </c>
      <c r="E44" s="36"/>
      <c r="F44" s="36"/>
      <c r="G44" s="36"/>
      <c r="H44" s="36"/>
      <c r="I44" s="36"/>
      <c r="J44" s="37"/>
      <c r="K44" s="52">
        <v>650</v>
      </c>
      <c r="L44" s="50"/>
      <c r="M44" s="50"/>
      <c r="N44" s="50"/>
      <c r="O44" s="50"/>
      <c r="P44" s="50"/>
      <c r="Q44" s="51"/>
      <c r="R44" s="98">
        <v>3027</v>
      </c>
      <c r="S44" s="110"/>
      <c r="T44" s="22"/>
      <c r="U44" s="22"/>
      <c r="V44" s="22"/>
      <c r="W44" s="22"/>
      <c r="X44" s="21"/>
    </row>
    <row r="45" spans="1:24">
      <c r="A45" s="8">
        <v>3.2</v>
      </c>
      <c r="B45" s="4" t="s">
        <v>86</v>
      </c>
      <c r="C45" s="14" t="s">
        <v>85</v>
      </c>
      <c r="D45" s="38">
        <v>2559</v>
      </c>
      <c r="E45" s="36"/>
      <c r="F45" s="36"/>
      <c r="G45" s="36"/>
      <c r="H45" s="36"/>
      <c r="I45" s="36"/>
      <c r="J45" s="37"/>
      <c r="K45" s="55">
        <v>2559</v>
      </c>
      <c r="L45" s="50"/>
      <c r="M45" s="50"/>
      <c r="N45" s="50"/>
      <c r="O45" s="50"/>
      <c r="P45" s="50"/>
      <c r="Q45" s="51"/>
      <c r="R45" s="99"/>
      <c r="S45" s="111"/>
      <c r="T45" s="22"/>
      <c r="U45" s="22"/>
      <c r="V45" s="22"/>
      <c r="W45" s="22"/>
      <c r="X45" s="21"/>
    </row>
    <row r="46" spans="1:24">
      <c r="A46" s="8">
        <v>3.3</v>
      </c>
      <c r="B46" s="4" t="s">
        <v>87</v>
      </c>
      <c r="C46" s="14" t="s">
        <v>88</v>
      </c>
      <c r="D46" s="32">
        <v>3</v>
      </c>
      <c r="E46" s="36"/>
      <c r="F46" s="36"/>
      <c r="G46" s="36"/>
      <c r="H46" s="36"/>
      <c r="I46" s="36"/>
      <c r="J46" s="37"/>
      <c r="K46" s="52">
        <v>3</v>
      </c>
      <c r="L46" s="50"/>
      <c r="M46" s="50"/>
      <c r="N46" s="50"/>
      <c r="O46" s="50"/>
      <c r="P46" s="50"/>
      <c r="Q46" s="51"/>
      <c r="R46" s="62">
        <v>3</v>
      </c>
      <c r="S46" s="62"/>
      <c r="T46" s="22"/>
      <c r="U46" s="22"/>
      <c r="V46" s="22"/>
      <c r="W46" s="22"/>
      <c r="X46" s="21"/>
    </row>
    <row r="47" spans="1:24" ht="25.5">
      <c r="A47" s="8">
        <v>3.4</v>
      </c>
      <c r="B47" s="4" t="s">
        <v>106</v>
      </c>
      <c r="C47" s="14" t="s">
        <v>89</v>
      </c>
      <c r="D47" s="32" t="s">
        <v>90</v>
      </c>
      <c r="E47" s="36"/>
      <c r="F47" s="36"/>
      <c r="G47" s="36"/>
      <c r="H47" s="36"/>
      <c r="I47" s="36"/>
      <c r="J47" s="37"/>
      <c r="K47" s="52" t="s">
        <v>91</v>
      </c>
      <c r="L47" s="50"/>
      <c r="M47" s="50"/>
      <c r="N47" s="50"/>
      <c r="O47" s="50"/>
      <c r="P47" s="50"/>
      <c r="Q47" s="51"/>
      <c r="R47" s="62" t="s">
        <v>91</v>
      </c>
      <c r="S47" s="62"/>
      <c r="T47" s="22"/>
      <c r="U47" s="22"/>
      <c r="V47" s="24" t="s">
        <v>91</v>
      </c>
      <c r="W47" s="24" t="s">
        <v>91</v>
      </c>
      <c r="X47" s="25" t="s">
        <v>117</v>
      </c>
    </row>
    <row r="48" spans="1:24">
      <c r="A48" s="8">
        <v>3.5</v>
      </c>
      <c r="B48" s="4" t="s">
        <v>92</v>
      </c>
      <c r="C48" s="14" t="s">
        <v>89</v>
      </c>
      <c r="D48" s="32" t="s">
        <v>90</v>
      </c>
      <c r="E48" s="36"/>
      <c r="F48" s="36"/>
      <c r="G48" s="36"/>
      <c r="H48" s="36"/>
      <c r="I48" s="36"/>
      <c r="J48" s="37"/>
      <c r="K48" s="52" t="s">
        <v>91</v>
      </c>
      <c r="L48" s="50"/>
      <c r="M48" s="50"/>
      <c r="N48" s="50"/>
      <c r="O48" s="50"/>
      <c r="P48" s="50"/>
      <c r="Q48" s="51"/>
      <c r="R48" s="62" t="s">
        <v>91</v>
      </c>
      <c r="S48" s="62"/>
      <c r="T48" s="22"/>
      <c r="U48" s="22"/>
      <c r="V48" s="24" t="s">
        <v>91</v>
      </c>
      <c r="W48" s="24" t="s">
        <v>91</v>
      </c>
      <c r="X48" s="21"/>
    </row>
    <row r="49" spans="1:24" ht="25.5">
      <c r="A49" s="8">
        <v>3.6</v>
      </c>
      <c r="B49" s="4" t="s">
        <v>105</v>
      </c>
      <c r="C49" s="14" t="s">
        <v>88</v>
      </c>
      <c r="D49" s="32">
        <v>2</v>
      </c>
      <c r="E49" s="36"/>
      <c r="F49" s="36"/>
      <c r="G49" s="36"/>
      <c r="H49" s="36"/>
      <c r="I49" s="36"/>
      <c r="J49" s="37"/>
      <c r="K49" s="52">
        <v>2</v>
      </c>
      <c r="L49" s="50"/>
      <c r="M49" s="50"/>
      <c r="N49" s="50"/>
      <c r="O49" s="50"/>
      <c r="P49" s="50"/>
      <c r="Q49" s="51"/>
      <c r="R49" s="62">
        <v>1</v>
      </c>
      <c r="S49" s="62"/>
      <c r="T49" s="22"/>
      <c r="U49" s="22"/>
      <c r="V49" s="22"/>
      <c r="W49" s="22"/>
      <c r="X49" s="21"/>
    </row>
    <row r="50" spans="1:24">
      <c r="A50" s="11"/>
      <c r="B50" s="6" t="s">
        <v>93</v>
      </c>
      <c r="C50" s="15"/>
      <c r="D50" s="35"/>
      <c r="E50" s="36"/>
      <c r="F50" s="36"/>
      <c r="G50" s="36"/>
      <c r="H50" s="36"/>
      <c r="I50" s="36"/>
      <c r="J50" s="37"/>
      <c r="K50" s="49"/>
      <c r="L50" s="50"/>
      <c r="M50" s="50"/>
      <c r="N50" s="50"/>
      <c r="O50" s="50"/>
      <c r="P50" s="50"/>
      <c r="Q50" s="51"/>
      <c r="R50" s="62"/>
      <c r="S50" s="62"/>
      <c r="T50" s="22"/>
      <c r="U50" s="22"/>
      <c r="V50" s="22"/>
      <c r="W50" s="22"/>
      <c r="X50" s="21"/>
    </row>
    <row r="51" spans="1:24">
      <c r="A51" s="8">
        <v>3.7</v>
      </c>
      <c r="B51" s="4" t="s">
        <v>94</v>
      </c>
      <c r="C51" s="14" t="s">
        <v>88</v>
      </c>
      <c r="D51" s="32">
        <v>3</v>
      </c>
      <c r="E51" s="36"/>
      <c r="F51" s="36"/>
      <c r="G51" s="36"/>
      <c r="H51" s="36"/>
      <c r="I51" s="36"/>
      <c r="J51" s="37"/>
      <c r="K51" s="52">
        <v>3</v>
      </c>
      <c r="L51" s="50"/>
      <c r="M51" s="50"/>
      <c r="N51" s="50"/>
      <c r="O51" s="50"/>
      <c r="P51" s="50"/>
      <c r="Q51" s="51"/>
      <c r="R51" s="62">
        <v>3</v>
      </c>
      <c r="S51" s="62"/>
      <c r="T51" s="22"/>
      <c r="U51" s="22"/>
      <c r="V51" s="22"/>
      <c r="W51" s="22"/>
      <c r="X51" s="21"/>
    </row>
    <row r="52" spans="1:24">
      <c r="A52" s="8">
        <v>3.8</v>
      </c>
      <c r="B52" s="4" t="s">
        <v>95</v>
      </c>
      <c r="C52" s="14" t="s">
        <v>88</v>
      </c>
      <c r="D52" s="32">
        <v>2</v>
      </c>
      <c r="E52" s="36"/>
      <c r="F52" s="36"/>
      <c r="G52" s="36"/>
      <c r="H52" s="36"/>
      <c r="I52" s="36"/>
      <c r="J52" s="37"/>
      <c r="K52" s="52">
        <v>2</v>
      </c>
      <c r="L52" s="50"/>
      <c r="M52" s="50"/>
      <c r="N52" s="50"/>
      <c r="O52" s="50"/>
      <c r="P52" s="50"/>
      <c r="Q52" s="51"/>
      <c r="R52" s="62">
        <v>2</v>
      </c>
      <c r="S52" s="62"/>
      <c r="T52" s="22"/>
      <c r="U52" s="22"/>
      <c r="V52" s="22"/>
      <c r="W52" s="22"/>
      <c r="X52" s="21"/>
    </row>
    <row r="53" spans="1:24" ht="25.5">
      <c r="A53" s="8">
        <v>3.9</v>
      </c>
      <c r="B53" s="4" t="s">
        <v>107</v>
      </c>
      <c r="C53" s="14" t="s">
        <v>88</v>
      </c>
      <c r="D53" s="32">
        <v>1</v>
      </c>
      <c r="E53" s="36"/>
      <c r="F53" s="36"/>
      <c r="G53" s="36"/>
      <c r="H53" s="36"/>
      <c r="I53" s="36"/>
      <c r="J53" s="37"/>
      <c r="K53" s="52">
        <v>1</v>
      </c>
      <c r="L53" s="50"/>
      <c r="M53" s="50"/>
      <c r="N53" s="50"/>
      <c r="O53" s="50"/>
      <c r="P53" s="50"/>
      <c r="Q53" s="51"/>
      <c r="R53" s="62">
        <v>1</v>
      </c>
      <c r="S53" s="62"/>
      <c r="T53" s="22"/>
      <c r="U53" s="22"/>
      <c r="V53" s="22"/>
      <c r="W53" s="22"/>
      <c r="X53" s="21"/>
    </row>
    <row r="54" spans="1:24">
      <c r="A54" s="8">
        <v>3.1</v>
      </c>
      <c r="B54" s="4" t="s">
        <v>96</v>
      </c>
      <c r="C54" s="14" t="s">
        <v>97</v>
      </c>
      <c r="D54" s="38">
        <v>9500</v>
      </c>
      <c r="E54" s="36"/>
      <c r="F54" s="36"/>
      <c r="G54" s="36"/>
      <c r="H54" s="36"/>
      <c r="I54" s="36"/>
      <c r="J54" s="37"/>
      <c r="K54" s="55">
        <v>9500</v>
      </c>
      <c r="L54" s="50"/>
      <c r="M54" s="50"/>
      <c r="N54" s="50"/>
      <c r="O54" s="50"/>
      <c r="P54" s="50"/>
      <c r="Q54" s="51"/>
      <c r="R54" s="63">
        <f>SUM(R55:R56)</f>
        <v>9467</v>
      </c>
      <c r="S54" s="63"/>
      <c r="T54" s="22"/>
      <c r="U54" s="22"/>
      <c r="V54" s="22"/>
      <c r="W54" s="22"/>
      <c r="X54" s="21"/>
    </row>
    <row r="55" spans="1:24">
      <c r="A55" s="8">
        <v>3.11</v>
      </c>
      <c r="B55" s="4" t="s">
        <v>95</v>
      </c>
      <c r="C55" s="14" t="s">
        <v>97</v>
      </c>
      <c r="D55" s="38">
        <v>5525</v>
      </c>
      <c r="E55" s="36"/>
      <c r="F55" s="36"/>
      <c r="G55" s="36"/>
      <c r="H55" s="36"/>
      <c r="I55" s="36"/>
      <c r="J55" s="37"/>
      <c r="K55" s="55">
        <v>5525</v>
      </c>
      <c r="L55" s="50"/>
      <c r="M55" s="50"/>
      <c r="N55" s="50"/>
      <c r="O55" s="50"/>
      <c r="P55" s="50"/>
      <c r="Q55" s="51"/>
      <c r="R55" s="45">
        <v>5506</v>
      </c>
      <c r="S55" s="91"/>
      <c r="T55" s="22"/>
      <c r="U55" s="22"/>
      <c r="V55" s="22"/>
      <c r="W55" s="22"/>
      <c r="X55" s="21"/>
    </row>
    <row r="56" spans="1:24">
      <c r="A56" s="8">
        <v>3.12</v>
      </c>
      <c r="B56" s="4" t="s">
        <v>98</v>
      </c>
      <c r="C56" s="14" t="s">
        <v>97</v>
      </c>
      <c r="D56" s="38">
        <v>3975</v>
      </c>
      <c r="E56" s="36"/>
      <c r="F56" s="36"/>
      <c r="G56" s="36"/>
      <c r="H56" s="36"/>
      <c r="I56" s="36"/>
      <c r="J56" s="37"/>
      <c r="K56" s="55">
        <v>3975</v>
      </c>
      <c r="L56" s="50"/>
      <c r="M56" s="50"/>
      <c r="N56" s="50"/>
      <c r="O56" s="50"/>
      <c r="P56" s="50"/>
      <c r="Q56" s="51"/>
      <c r="R56" s="45">
        <v>3961</v>
      </c>
      <c r="S56" s="91"/>
      <c r="T56" s="22"/>
      <c r="U56" s="22"/>
      <c r="V56" s="22"/>
      <c r="W56" s="22"/>
      <c r="X56" s="21"/>
    </row>
    <row r="57" spans="1:24" ht="25.5">
      <c r="A57" s="8">
        <v>3.13</v>
      </c>
      <c r="B57" s="4" t="s">
        <v>108</v>
      </c>
      <c r="C57" s="14" t="s">
        <v>89</v>
      </c>
      <c r="D57" s="32" t="s">
        <v>90</v>
      </c>
      <c r="E57" s="36"/>
      <c r="F57" s="36"/>
      <c r="G57" s="36"/>
      <c r="H57" s="36"/>
      <c r="I57" s="36"/>
      <c r="J57" s="37"/>
      <c r="K57" s="52" t="s">
        <v>91</v>
      </c>
      <c r="L57" s="50"/>
      <c r="M57" s="50"/>
      <c r="N57" s="50"/>
      <c r="O57" s="50"/>
      <c r="P57" s="50"/>
      <c r="Q57" s="51"/>
      <c r="R57" s="62" t="s">
        <v>91</v>
      </c>
      <c r="S57" s="62"/>
      <c r="T57" s="22"/>
      <c r="U57" s="22"/>
      <c r="V57" s="22"/>
      <c r="W57" s="22"/>
      <c r="X57" s="21"/>
    </row>
    <row r="58" spans="1:24" ht="25.5">
      <c r="A58" s="8">
        <v>3.14</v>
      </c>
      <c r="B58" s="4" t="s">
        <v>109</v>
      </c>
      <c r="C58" s="14" t="s">
        <v>88</v>
      </c>
      <c r="D58" s="32">
        <v>3</v>
      </c>
      <c r="E58" s="36"/>
      <c r="F58" s="36"/>
      <c r="G58" s="36"/>
      <c r="H58" s="36"/>
      <c r="I58" s="36"/>
      <c r="J58" s="37"/>
      <c r="K58" s="52">
        <v>3</v>
      </c>
      <c r="L58" s="50"/>
      <c r="M58" s="50"/>
      <c r="N58" s="50"/>
      <c r="O58" s="50"/>
      <c r="P58" s="50"/>
      <c r="Q58" s="51"/>
      <c r="R58" s="62">
        <v>3</v>
      </c>
      <c r="S58" s="62"/>
      <c r="T58" s="22"/>
      <c r="U58" s="22"/>
      <c r="V58" s="22"/>
      <c r="W58" s="22"/>
      <c r="X58" s="21"/>
    </row>
    <row r="59" spans="1:24" ht="38.25">
      <c r="A59" s="8">
        <v>3.15</v>
      </c>
      <c r="B59" s="4" t="s">
        <v>110</v>
      </c>
      <c r="C59" s="14" t="s">
        <v>60</v>
      </c>
      <c r="D59" s="32">
        <v>50</v>
      </c>
      <c r="E59" s="36"/>
      <c r="F59" s="36"/>
      <c r="G59" s="36"/>
      <c r="H59" s="36"/>
      <c r="I59" s="36"/>
      <c r="J59" s="37"/>
      <c r="K59" s="52">
        <v>50</v>
      </c>
      <c r="L59" s="50"/>
      <c r="M59" s="50"/>
      <c r="N59" s="50"/>
      <c r="O59" s="50"/>
      <c r="P59" s="50"/>
      <c r="Q59" s="51"/>
      <c r="R59" s="62">
        <v>100</v>
      </c>
      <c r="S59" s="62"/>
      <c r="T59" s="22"/>
      <c r="U59" s="22"/>
      <c r="V59" s="22"/>
      <c r="W59" s="22"/>
      <c r="X59" s="21"/>
    </row>
    <row r="60" spans="1:24" ht="38.25">
      <c r="A60" s="8">
        <v>3.16</v>
      </c>
      <c r="B60" s="4" t="s">
        <v>99</v>
      </c>
      <c r="C60" s="14" t="s">
        <v>60</v>
      </c>
      <c r="D60" s="32">
        <v>50</v>
      </c>
      <c r="E60" s="36"/>
      <c r="F60" s="36"/>
      <c r="G60" s="36"/>
      <c r="H60" s="36"/>
      <c r="I60" s="36"/>
      <c r="J60" s="37"/>
      <c r="K60" s="52">
        <v>50</v>
      </c>
      <c r="L60" s="50"/>
      <c r="M60" s="50"/>
      <c r="N60" s="50"/>
      <c r="O60" s="50"/>
      <c r="P60" s="50"/>
      <c r="Q60" s="51"/>
      <c r="R60" s="62">
        <v>100</v>
      </c>
      <c r="S60" s="62"/>
      <c r="T60" s="22"/>
      <c r="U60" s="22"/>
      <c r="V60" s="22"/>
      <c r="W60" s="22"/>
      <c r="X60" s="21"/>
    </row>
    <row r="61" spans="1:24" ht="38.25">
      <c r="A61" s="11"/>
      <c r="B61" s="5" t="s">
        <v>111</v>
      </c>
      <c r="C61" s="17" t="s">
        <v>100</v>
      </c>
      <c r="D61" s="32">
        <v>15</v>
      </c>
      <c r="E61" s="36"/>
      <c r="F61" s="36"/>
      <c r="G61" s="36"/>
      <c r="H61" s="36"/>
      <c r="I61" s="36"/>
      <c r="J61" s="37"/>
      <c r="K61" s="52">
        <v>15</v>
      </c>
      <c r="L61" s="50"/>
      <c r="M61" s="50"/>
      <c r="N61" s="50"/>
      <c r="O61" s="50"/>
      <c r="P61" s="50"/>
      <c r="Q61" s="51"/>
      <c r="R61" s="62">
        <v>100</v>
      </c>
      <c r="S61" s="62"/>
      <c r="T61" s="22"/>
      <c r="U61" s="22"/>
      <c r="V61" s="22"/>
      <c r="W61" s="22"/>
      <c r="X61" s="21"/>
    </row>
    <row r="62" spans="1:24">
      <c r="A62" s="9" t="s">
        <v>101</v>
      </c>
      <c r="B62" s="3" t="s">
        <v>102</v>
      </c>
      <c r="C62" s="15"/>
      <c r="D62" s="35"/>
      <c r="E62" s="36"/>
      <c r="F62" s="36"/>
      <c r="G62" s="36"/>
      <c r="H62" s="36"/>
      <c r="I62" s="36"/>
      <c r="J62" s="37"/>
      <c r="K62" s="49"/>
      <c r="L62" s="50"/>
      <c r="M62" s="50"/>
      <c r="N62" s="50"/>
      <c r="O62" s="50"/>
      <c r="P62" s="50"/>
      <c r="Q62" s="51"/>
      <c r="R62" s="62"/>
      <c r="S62" s="62"/>
      <c r="T62" s="22"/>
      <c r="U62" s="22"/>
      <c r="V62" s="22"/>
      <c r="W62" s="22"/>
      <c r="X62" s="21"/>
    </row>
    <row r="63" spans="1:24" ht="38.25">
      <c r="A63" s="8">
        <v>1</v>
      </c>
      <c r="B63" s="4" t="s">
        <v>112</v>
      </c>
      <c r="C63" s="14" t="s">
        <v>100</v>
      </c>
      <c r="D63" s="32">
        <v>100</v>
      </c>
      <c r="E63" s="36"/>
      <c r="F63" s="33"/>
      <c r="G63" s="36"/>
      <c r="H63" s="36"/>
      <c r="I63" s="36"/>
      <c r="J63" s="37"/>
      <c r="K63" s="52">
        <v>100</v>
      </c>
      <c r="L63" s="50"/>
      <c r="M63" s="50"/>
      <c r="N63" s="50"/>
      <c r="O63" s="50"/>
      <c r="P63" s="50"/>
      <c r="Q63" s="51"/>
      <c r="R63" s="62">
        <v>100</v>
      </c>
      <c r="S63" s="62">
        <v>100</v>
      </c>
      <c r="T63" s="28"/>
      <c r="U63" s="28"/>
      <c r="V63" s="28">
        <v>100</v>
      </c>
      <c r="W63" s="28">
        <v>100</v>
      </c>
      <c r="X63" s="21"/>
    </row>
    <row r="64" spans="1:24" ht="51">
      <c r="A64" s="8">
        <v>2</v>
      </c>
      <c r="B64" s="4" t="s">
        <v>113</v>
      </c>
      <c r="C64" s="14" t="s">
        <v>100</v>
      </c>
      <c r="D64" s="32">
        <v>100</v>
      </c>
      <c r="E64" s="36"/>
      <c r="F64" s="36"/>
      <c r="G64" s="36"/>
      <c r="H64" s="36"/>
      <c r="I64" s="36"/>
      <c r="J64" s="37"/>
      <c r="K64" s="52">
        <v>100</v>
      </c>
      <c r="L64" s="50"/>
      <c r="M64" s="50"/>
      <c r="N64" s="50"/>
      <c r="O64" s="50"/>
      <c r="P64" s="50"/>
      <c r="Q64" s="51"/>
      <c r="R64" s="62">
        <v>100</v>
      </c>
      <c r="S64" s="62">
        <v>100</v>
      </c>
      <c r="T64" s="28"/>
      <c r="U64" s="28"/>
      <c r="V64" s="28">
        <v>100</v>
      </c>
      <c r="W64" s="28">
        <v>100</v>
      </c>
      <c r="X64" s="21"/>
    </row>
    <row r="65" spans="1:24" ht="26.25" thickBot="1">
      <c r="A65" s="8">
        <v>3</v>
      </c>
      <c r="B65" s="4" t="s">
        <v>114</v>
      </c>
      <c r="C65" s="14" t="s">
        <v>60</v>
      </c>
      <c r="D65" s="41" t="s">
        <v>103</v>
      </c>
      <c r="E65" s="42"/>
      <c r="F65" s="42"/>
      <c r="G65" s="42"/>
      <c r="H65" s="42"/>
      <c r="I65" s="42"/>
      <c r="J65" s="43"/>
      <c r="K65" s="58" t="s">
        <v>104</v>
      </c>
      <c r="L65" s="59"/>
      <c r="M65" s="59"/>
      <c r="N65" s="59"/>
      <c r="O65" s="59"/>
      <c r="P65" s="59"/>
      <c r="Q65" s="60"/>
      <c r="R65" s="62"/>
      <c r="S65" s="62"/>
      <c r="T65" s="22"/>
      <c r="U65" s="22"/>
      <c r="V65" s="22"/>
      <c r="W65" s="22"/>
      <c r="X65" s="21"/>
    </row>
  </sheetData>
  <mergeCells count="14">
    <mergeCell ref="A4:A5"/>
    <mergeCell ref="S3:S4"/>
    <mergeCell ref="A1:Q2"/>
    <mergeCell ref="V3:W3"/>
    <mergeCell ref="R3:R4"/>
    <mergeCell ref="R1:X2"/>
    <mergeCell ref="R44:R45"/>
    <mergeCell ref="B3:Q3"/>
    <mergeCell ref="T3:U3"/>
    <mergeCell ref="D4:J4"/>
    <mergeCell ref="C4:C5"/>
    <mergeCell ref="B4:B5"/>
    <mergeCell ref="K4:Q4"/>
    <mergeCell ref="S44:S45"/>
  </mergeCells>
  <pageMargins left="0.7" right="0.28000000000000003" top="0.48" bottom="0.75" header="0.3" footer="0.3"/>
  <pageSetup paperSize="8" scale="6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Sheet2</vt:lpstr>
      <vt:lpstr>Sheet2!Print_Titles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cp:lastPrinted>2026-08-10T08:12:28Z</cp:lastPrinted>
  <dcterms:created xsi:type="dcterms:W3CDTF">2026-08-06T07:08:44Z</dcterms:created>
  <dcterms:modified xsi:type="dcterms:W3CDTF">2026-08-11T03:08:43Z</dcterms:modified>
</cp:coreProperties>
</file>